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<sst xmlns="http://schemas.openxmlformats.org/spreadsheetml/2006/main" count="120" uniqueCount="120">
  <si>
    <t xml:space="preserve"/>
  </si>
  <si>
    <t xml:space="preserve">QDE040</t>
  </si>
  <si>
    <t xml:space="preserve">m²</t>
  </si>
  <si>
    <t xml:space="preserve">Coberta plana no transitable, no ventilada, enjardinada extensiva, tipus invertida. Impermeabilització amb làmines de poliolefines, tipus monocapa.</t>
  </si>
  <si>
    <r>
      <rPr>
        <sz val="8.25"/>
        <color rgb="FF000000"/>
        <rFont val="Arial"/>
        <family val="2"/>
      </rPr>
      <t xml:space="preserve">Coberta plana no transitable, no ventilada, enjardinada extensiva (ecològica), tipus invertida, pendent del 1% al 5%.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IMPERMEABILITZACIÓ: tipus monocapa, adherida, formada per una làmina impermeabilitzant flexible tipus EVAC, composta d'un doble full de poliolefina termoplàstica amb acetat de vinil etilè, amb ambdues cares revestides de fibres de polièster no teixides, de 0,52 mm d'espessor i 335 g/m², fixada al suport en tota la seva superfície mitjançant adhesiu cimentós millorat C2 E, i cavalcaments fixats amb adhesiu cimentós millorat C2 E S1; AÏLLAMENT TÈRMIC: panell rígid de poliestirè extrudit, de superfície llisa i mecanitzat lateral de mitja mossa, de 50 mm d'espessor, resistència a compressió &gt;= 300 kPa; CAPA SEPARADORA SOTA PROTECCIÓ: geotèxtil no teixit compost per fibres de polièster unides per tiretes, Danofelt PY 150 "DANOSA", (150 g/m²); CAPA DRENANT I RETENIDORA D'AIGUA: làmina drenant i retenidora d'aigua d'estructura nodular de polietilè d'alta densitat (PEAD/HDPE), Danodren R-20 "DANOSA", amb nòduls de 20 mm d'altura; CAPA FILTRANT: geotèxtil no teixit sintètic, termosoldat, de polipropilè-polietilè, Danofelt PP 200 "DANOSA", amb una resistència a la tracció longitudinal de 10 kN/m, una resistència a la tracció transversal de 16 kN/m, una obertura de con a l'assaig de perforació dinàmica segons UNE-EN ISO 13433 inferior a 18,12 mm, resistència CBR a punxonament 2,34 kN i una massa superficial de 200 g/m²; CAPA DE PROTECCIÓ: capa de roca volcànica de 3 cm d'espessor, sobre base de substrat orgànic de 6 cm d'espessor.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</si>
  <si>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</si>
  <si>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</si>
  <si>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</si>
  <si>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</si>
  <si>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</si>
  <si>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</si>
  <si>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</si>
  <si>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</si>
  <si>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</si>
  <si>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</si>
  <si>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t>
  </si>
  <si>
    <t xml:space="preserve">m³</t>
  </si>
  <si>
    <t xml:space="preserve">Argila expandida, subministrada en sacs, segons UNE-EN 13055-1.</t>
  </si>
  <si>
    <t xml:space="preserve">mt09lec020b</t>
  </si>
  <si>
    <t xml:space="preserve">m³</t>
  </si>
  <si>
    <t xml:space="preserve">Beurada de ciment CEM II/B-P 32,5 N 1/3.</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</si>
  <si>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</si>
  <si>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</si>
  <si>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</si>
  <si>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</si>
  <si>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</si>
  <si>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</si>
  <si>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</si>
  <si>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</si>
  <si>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</si>
  <si>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</si>
  <si>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</si>
  <si>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</si>
  <si>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mt15rev011a</t>
  </si>
  <si>
    <t xml:space="preserve">m²</t>
  </si>
  <si>
    <t xml:space="preserve">Làmina impermeabilitzant flexible tipus EVAC, composta d'un doble full de poliolefina termoplàstica amb acetat de vinil etilè, amb ambdues cares revestides de fibres de polièster no teixides, de 0,52 mm d'espessor i 335 g/m², segons UNE-EN 13956.</t>
  </si>
  <si>
    <t xml:space="preserve">mt09mcr250b</t>
  </si>
  <si>
    <t xml:space="preserve">kg</t>
  </si>
  <si>
    <t xml:space="preserve">Adhesiu cimentós millorat, C2 E S1, amb temps obert ampliat i gran deformabilitat, segons UNE-EN 12004, per a la fixació de cavalcament de geomembranes, compost per ciments especials, àrids seleccionats i resines sintètiques.</t>
  </si>
  <si>
    <t xml:space="preserve">mt16pxa010abq</t>
  </si>
  <si>
    <t xml:space="preserve">m²</t>
  </si>
  <si>
    <t xml:space="preserve">Panell rígid de poliestirè extrudit, segons UNE-EN 13164, de superfície llisa i mecanitzat lateral de mitja mossa, de 50 mm d'espessor, resistència a compressió &gt;= 300 kPa, resistència tèrmica 1,5 m²K/W, conductivitat tèrmica 0,033 W/(mK), Euroclasse E de reacció al foc segons UNE-EN 13501-1, amb codi de designació XPS-EN 13164-T1-CS(10/Y)300-DS(70,90)-DLT(2)5-CC(2/1,5/50)125-WL(T)0,7-WD(V)3-FTCD1.</t>
  </si>
  <si>
    <t xml:space="preserve">mt14gsn020gda</t>
  </si>
  <si>
    <t xml:space="preserve">m²</t>
  </si>
  <si>
    <t xml:space="preserve">Geotèxtil no teixit compost per fibres de polièster unides per tiretes, Danofelt PY 150 "DANOSA", amb una resistència a la tracció longitudinal de 1,3 kN/m, una resistència a la tracció transversal de 1,3 kN/m, una obertura de con a l'assaig de perforació dinàmica segons UNE-EN ISO 13433 inferior a 35 mm, resistència CBR a punxonament 0,4 kN i una massa superficial de 150 g/m², segons UNE-EN 13252.</t>
  </si>
  <si>
    <t xml:space="preserve">mt14gdd010bu</t>
  </si>
  <si>
    <t xml:space="preserve">m²</t>
  </si>
  <si>
    <t xml:space="preserve">Làmina drenant i retenidora d'aigua d'estructura nodular de polietilè d'alta densitat (PEAD/HDPE), Danodren R-20 "DANOSA", amb nòduls de 20 mm d'altura, resistència a la compressió 180 kN/m² segons UNE-EN ISO 604.</t>
  </si>
  <si>
    <t xml:space="preserve">mt14gsn010pa</t>
  </si>
  <si>
    <t xml:space="preserve">m²</t>
  </si>
  <si>
    <t xml:space="preserve">Geotèxtil no teixit sintètic, termosoldat, de polipropilè-polietilè, Danofelt PP 200 "DANOSA", amb una resistència a la tracció longitudinal de 10 kN/m, una resistència a la tracció transversal de 16 kN/m, una obertura de con a l'assaig de perforació dinàmica segons UNE-EN ISO 13433 inferior a 18,12 mm, resistència CBR a punxonament 2,34 kN i una massa superficial de 200 g/m².</t>
  </si>
  <si>
    <t xml:space="preserve">mt48sad010</t>
  </si>
  <si>
    <t xml:space="preserve">l</t>
  </si>
  <si>
    <t xml:space="preserve">Substrat orgànic, per a cobertes enjardinades extensives.</t>
  </si>
  <si>
    <t xml:space="preserve">mt48sad020</t>
  </si>
  <si>
    <t xml:space="preserve">kg</t>
  </si>
  <si>
    <t xml:space="preserve">Roca volcànica de diferents granulometries, per a col·locar sobre el substrat orgànic en cobertes enjardinades extensives.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</si>
  <si>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</si>
  <si>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</si>
  <si>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</si>
  <si>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</si>
  <si>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</si>
  <si>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</si>
  <si>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</si>
  <si>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</si>
  <si>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</si>
  <si>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</si>
  <si>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</si>
  <si>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</si>
  <si>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</si>
  <si>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</si>
  <si>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</si>
  <si>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</si>
  <si>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</si>
  <si>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</si>
  <si>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</si>
  <si>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</si>
  <si>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mo040</t>
  </si>
  <si>
    <t xml:space="preserve">h</t>
  </si>
  <si>
    <t xml:space="preserve">Oficial 1ª jardiner.</t>
  </si>
  <si>
    <t xml:space="preserve">mo115</t>
  </si>
  <si>
    <t xml:space="preserve">h</t>
  </si>
  <si>
    <t xml:space="preserve">Peó jardiner.</t>
  </si>
  <si>
    <t xml:space="preserve">Subtotal mà d'obra:</t>
  </si>
  <si>
    <t xml:space="preserve">Costos directes complementaris</t>
  </si>
  <si>
    <t xml:space="preserve">%</t>
  </si>
  <si>
    <t xml:space="preserve">Costos directes complementaris</t>
  </si>
  <si>
    <t xml:space="preserve">Cost de manteniment decennal: 44,94€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</si>
  <si>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</si>
  <si>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</si>
  <si>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</si>
  <si>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</si>
  <si>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</si>
  <si>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</si>
  <si>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</si>
  <si>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</si>
  <si>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</si>
  <si>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</si>
  <si>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</si>
  <si>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</si>
  <si>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</si>
  <si>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</si>
  <si>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</si>
  <si>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</si>
  <si>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</si>
  <si>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</si>
  <si>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</si>
  <si>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</si>
  <si>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</si>
  <si>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</si>
  <si>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</si>
  <si>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t xml:space="preserve">EN  13164:2012+A1:2015</t>
  </si>
  <si>
    <t xml:space="preserve">1/3/4</t>
  </si>
  <si>
    <t xml:space="preserve">Productos aislantes térmicos para aplicaciones en la edificación. Productos manufacturados de poliestireno extruido (XPS). Especificación.</t>
  </si>
  <si>
    <t xml:space="preserve">EN  13252:2016</t>
  </si>
  <si>
    <t xml:space="preserve">2+/4</t>
  </si>
  <si>
    <t xml:space="preserve">Geotextiles y productos relacionados. Características requeridas para su uso en sistemas de drenaje.</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</si>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</sst>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6.80" customWidth="1"/>
    <col min="4" max="4" width="73.44" customWidth="1"/>
    <col min="5" max="5" width="1.02" customWidth="1"/>
    <col min="6" max="6" width="10.71" customWidth="1"/>
    <col min="7" max="7" width="2.04" customWidth="1"/>
    <col min="8" max="8" width="11.22" customWidth="1"/>
    <col min="9" max="9" width="9.01"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c r="F3" s="2"/>
      <c r="G3" s="2"/>
      <c r="H3" s="2"/>
      <c r="I3" s="2"/>
    </row>
    <row r="5" spans="1:9" ht="171.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3</v>
      </c>
      <c r="G10" s="11"/>
      <c r="H10" s="12">
        <v>0.35</v>
      </c>
      <c r="I10" s="12">
        <f ca="1">ROUND(INDIRECT(ADDRESS(ROW()+(0), COLUMN()+(-3), 1))*INDIRECT(ADDRESS(ROW()+(0), COLUMN()+(-1), 1)), 2)</f>
        <v>1.05</v>
      </c>
    </row>
    <row r="11" spans="1:9" ht="13.50" thickBot="1" customHeight="1">
      <c r="A11" s="1" t="s">
        <v>15</v>
      </c>
      <c r="B11" s="1"/>
      <c r="C11" s="10" t="s">
        <v>16</v>
      </c>
      <c r="D11" s="1" t="s">
        <v>17</v>
      </c>
      <c r="E11" s="1"/>
      <c r="F11" s="11">
        <v>0.1</v>
      </c>
      <c r="G11" s="11"/>
      <c r="H11" s="12">
        <v>144.49</v>
      </c>
      <c r="I11" s="12">
        <f ca="1">ROUND(INDIRECT(ADDRESS(ROW()+(0), COLUMN()+(-3), 1))*INDIRECT(ADDRESS(ROW()+(0), COLUMN()+(-1), 1)), 2)</f>
        <v>14.45</v>
      </c>
    </row>
    <row r="12" spans="1:9" ht="13.50" thickBot="1" customHeight="1">
      <c r="A12" s="1" t="s">
        <v>18</v>
      </c>
      <c r="B12" s="1"/>
      <c r="C12" s="10" t="s">
        <v>19</v>
      </c>
      <c r="D12" s="1" t="s">
        <v>20</v>
      </c>
      <c r="E12" s="1"/>
      <c r="F12" s="11">
        <v>0.01</v>
      </c>
      <c r="G12" s="11"/>
      <c r="H12" s="12">
        <v>112.6</v>
      </c>
      <c r="I12" s="12">
        <f ca="1">ROUND(INDIRECT(ADDRESS(ROW()+(0), COLUMN()+(-3), 1))*INDIRECT(ADDRESS(ROW()+(0), COLUMN()+(-1), 1)), 2)</f>
        <v>1.13</v>
      </c>
    </row>
    <row r="13" spans="1:9" ht="34.50" thickBot="1" customHeight="1">
      <c r="A13" s="1" t="s">
        <v>21</v>
      </c>
      <c r="B13" s="1"/>
      <c r="C13" s="10" t="s">
        <v>22</v>
      </c>
      <c r="D13" s="1" t="s">
        <v>23</v>
      </c>
      <c r="E13" s="1"/>
      <c r="F13" s="11">
        <v>0.01</v>
      </c>
      <c r="G13" s="11"/>
      <c r="H13" s="12">
        <v>1.34</v>
      </c>
      <c r="I13" s="12">
        <f ca="1">ROUND(INDIRECT(ADDRESS(ROW()+(0), COLUMN()+(-3), 1))*INDIRECT(ADDRESS(ROW()+(0), COLUMN()+(-1), 1)), 2)</f>
        <v>0.01</v>
      </c>
    </row>
    <row r="14" spans="1:9" ht="13.50" thickBot="1" customHeight="1">
      <c r="A14" s="1" t="s">
        <v>24</v>
      </c>
      <c r="B14" s="1"/>
      <c r="C14" s="10" t="s">
        <v>25</v>
      </c>
      <c r="D14" s="1" t="s">
        <v>26</v>
      </c>
      <c r="E14" s="1"/>
      <c r="F14" s="11">
        <v>0.014</v>
      </c>
      <c r="G14" s="11"/>
      <c r="H14" s="12">
        <v>1.5</v>
      </c>
      <c r="I14" s="12">
        <f ca="1">ROUND(INDIRECT(ADDRESS(ROW()+(0), COLUMN()+(-3), 1))*INDIRECT(ADDRESS(ROW()+(0), COLUMN()+(-1), 1)), 2)</f>
        <v>0.02</v>
      </c>
    </row>
    <row r="15" spans="1:9" ht="24.00" thickBot="1" customHeight="1">
      <c r="A15" s="1" t="s">
        <v>27</v>
      </c>
      <c r="B15" s="1"/>
      <c r="C15" s="10" t="s">
        <v>28</v>
      </c>
      <c r="D15" s="1" t="s">
        <v>29</v>
      </c>
      <c r="E15" s="1"/>
      <c r="F15" s="11">
        <v>0.075</v>
      </c>
      <c r="G15" s="11"/>
      <c r="H15" s="12">
        <v>53.48</v>
      </c>
      <c r="I15" s="12">
        <f ca="1">ROUND(INDIRECT(ADDRESS(ROW()+(0), COLUMN()+(-3), 1))*INDIRECT(ADDRESS(ROW()+(0), COLUMN()+(-1), 1)), 2)</f>
        <v>4.01</v>
      </c>
    </row>
    <row r="16" spans="1:9" ht="34.50" thickBot="1" customHeight="1">
      <c r="A16" s="1" t="s">
        <v>30</v>
      </c>
      <c r="B16" s="1"/>
      <c r="C16" s="10" t="s">
        <v>31</v>
      </c>
      <c r="D16" s="1" t="s">
        <v>32</v>
      </c>
      <c r="E16" s="1"/>
      <c r="F16" s="11">
        <v>4</v>
      </c>
      <c r="G16" s="11"/>
      <c r="H16" s="12">
        <v>0.7</v>
      </c>
      <c r="I16" s="12">
        <f ca="1">ROUND(INDIRECT(ADDRESS(ROW()+(0), COLUMN()+(-3), 1))*INDIRECT(ADDRESS(ROW()+(0), COLUMN()+(-1), 1)), 2)</f>
        <v>2.8</v>
      </c>
    </row>
    <row r="17" spans="1:9" ht="34.50" thickBot="1" customHeight="1">
      <c r="A17" s="1" t="s">
        <v>33</v>
      </c>
      <c r="B17" s="1"/>
      <c r="C17" s="10" t="s">
        <v>34</v>
      </c>
      <c r="D17" s="1" t="s">
        <v>35</v>
      </c>
      <c r="E17" s="1"/>
      <c r="F17" s="11">
        <v>1.1</v>
      </c>
      <c r="G17" s="11"/>
      <c r="H17" s="12">
        <v>13.1</v>
      </c>
      <c r="I17" s="12">
        <f ca="1">ROUND(INDIRECT(ADDRESS(ROW()+(0), COLUMN()+(-3), 1))*INDIRECT(ADDRESS(ROW()+(0), COLUMN()+(-1), 1)), 2)</f>
        <v>14.41</v>
      </c>
    </row>
    <row r="18" spans="1:9" ht="34.50" thickBot="1" customHeight="1">
      <c r="A18" s="1" t="s">
        <v>36</v>
      </c>
      <c r="B18" s="1"/>
      <c r="C18" s="10" t="s">
        <v>37</v>
      </c>
      <c r="D18" s="1" t="s">
        <v>38</v>
      </c>
      <c r="E18" s="1"/>
      <c r="F18" s="11">
        <v>0.3</v>
      </c>
      <c r="G18" s="11"/>
      <c r="H18" s="12">
        <v>3</v>
      </c>
      <c r="I18" s="12">
        <f ca="1">ROUND(INDIRECT(ADDRESS(ROW()+(0), COLUMN()+(-3), 1))*INDIRECT(ADDRESS(ROW()+(0), COLUMN()+(-1), 1)), 2)</f>
        <v>0.9</v>
      </c>
    </row>
    <row r="19" spans="1:9" ht="55.50" thickBot="1" customHeight="1">
      <c r="A19" s="1" t="s">
        <v>39</v>
      </c>
      <c r="B19" s="1"/>
      <c r="C19" s="10" t="s">
        <v>40</v>
      </c>
      <c r="D19" s="1" t="s">
        <v>41</v>
      </c>
      <c r="E19" s="1"/>
      <c r="F19" s="11">
        <v>1.05</v>
      </c>
      <c r="G19" s="11"/>
      <c r="H19" s="12">
        <v>9.81</v>
      </c>
      <c r="I19" s="12">
        <f ca="1">ROUND(INDIRECT(ADDRESS(ROW()+(0), COLUMN()+(-3), 1))*INDIRECT(ADDRESS(ROW()+(0), COLUMN()+(-1), 1)), 2)</f>
        <v>10.3</v>
      </c>
    </row>
    <row r="20" spans="1:9" ht="55.50" thickBot="1" customHeight="1">
      <c r="A20" s="1" t="s">
        <v>42</v>
      </c>
      <c r="B20" s="1"/>
      <c r="C20" s="10" t="s">
        <v>43</v>
      </c>
      <c r="D20" s="1" t="s">
        <v>44</v>
      </c>
      <c r="E20" s="1"/>
      <c r="F20" s="11">
        <v>1.05</v>
      </c>
      <c r="G20" s="11"/>
      <c r="H20" s="12">
        <v>1.03</v>
      </c>
      <c r="I20" s="12">
        <f ca="1">ROUND(INDIRECT(ADDRESS(ROW()+(0), COLUMN()+(-3), 1))*INDIRECT(ADDRESS(ROW()+(0), COLUMN()+(-1), 1)), 2)</f>
        <v>1.08</v>
      </c>
    </row>
    <row r="21" spans="1:9" ht="34.50" thickBot="1" customHeight="1">
      <c r="A21" s="1" t="s">
        <v>45</v>
      </c>
      <c r="B21" s="1"/>
      <c r="C21" s="10" t="s">
        <v>46</v>
      </c>
      <c r="D21" s="1" t="s">
        <v>47</v>
      </c>
      <c r="E21" s="1"/>
      <c r="F21" s="11">
        <v>1.12</v>
      </c>
      <c r="G21" s="11"/>
      <c r="H21" s="12">
        <v>8.31</v>
      </c>
      <c r="I21" s="12">
        <f ca="1">ROUND(INDIRECT(ADDRESS(ROW()+(0), COLUMN()+(-3), 1))*INDIRECT(ADDRESS(ROW()+(0), COLUMN()+(-1), 1)), 2)</f>
        <v>9.31</v>
      </c>
    </row>
    <row r="22" spans="1:9" ht="55.50" thickBot="1" customHeight="1">
      <c r="A22" s="1" t="s">
        <v>48</v>
      </c>
      <c r="B22" s="1"/>
      <c r="C22" s="10" t="s">
        <v>49</v>
      </c>
      <c r="D22" s="1" t="s">
        <v>50</v>
      </c>
      <c r="E22" s="1"/>
      <c r="F22" s="11">
        <v>1.05</v>
      </c>
      <c r="G22" s="11"/>
      <c r="H22" s="12">
        <v>1.95</v>
      </c>
      <c r="I22" s="12">
        <f ca="1">ROUND(INDIRECT(ADDRESS(ROW()+(0), COLUMN()+(-3), 1))*INDIRECT(ADDRESS(ROW()+(0), COLUMN()+(-1), 1)), 2)</f>
        <v>2.05</v>
      </c>
    </row>
    <row r="23" spans="1:9" ht="13.50" thickBot="1" customHeight="1">
      <c r="A23" s="1" t="s">
        <v>51</v>
      </c>
      <c r="B23" s="1"/>
      <c r="C23" s="10" t="s">
        <v>52</v>
      </c>
      <c r="D23" s="1" t="s">
        <v>53</v>
      </c>
      <c r="E23" s="1"/>
      <c r="F23" s="11">
        <v>60</v>
      </c>
      <c r="G23" s="11"/>
      <c r="H23" s="12">
        <v>0.19</v>
      </c>
      <c r="I23" s="12">
        <f ca="1">ROUND(INDIRECT(ADDRESS(ROW()+(0), COLUMN()+(-3), 1))*INDIRECT(ADDRESS(ROW()+(0), COLUMN()+(-1), 1)), 2)</f>
        <v>11.4</v>
      </c>
    </row>
    <row r="24" spans="1:9" ht="24.00" thickBot="1" customHeight="1">
      <c r="A24" s="1" t="s">
        <v>54</v>
      </c>
      <c r="B24" s="1"/>
      <c r="C24" s="10" t="s">
        <v>55</v>
      </c>
      <c r="D24" s="1" t="s">
        <v>56</v>
      </c>
      <c r="E24" s="1"/>
      <c r="F24" s="13">
        <v>50</v>
      </c>
      <c r="G24" s="13"/>
      <c r="H24" s="14">
        <v>0.26</v>
      </c>
      <c r="I24" s="14">
        <f ca="1">ROUND(INDIRECT(ADDRESS(ROW()+(0), COLUMN()+(-3), 1))*INDIRECT(ADDRESS(ROW()+(0), COLUMN()+(-1), 1)), 2)</f>
        <v>13</v>
      </c>
    </row>
    <row r="25" spans="1:9" ht="13.50" thickBot="1" customHeight="1">
      <c r="A25" s="15"/>
      <c r="B25" s="15"/>
      <c r="C25" s="15"/>
      <c r="D25" s="15"/>
      <c r="E25" s="15"/>
      <c r="F25" s="9" t="s">
        <v>57</v>
      </c>
      <c r="G25" s="9"/>
      <c r="H25" s="9"/>
      <c r="I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85.92</v>
      </c>
    </row>
    <row r="26" spans="1:9" ht="13.50" thickBot="1" customHeight="1">
      <c r="A26" s="15">
        <v>2</v>
      </c>
      <c r="B26" s="15"/>
      <c r="C26" s="15"/>
      <c r="D26" s="18" t="s">
        <v>58</v>
      </c>
      <c r="E26" s="18"/>
      <c r="F26" s="18"/>
      <c r="G26" s="18"/>
      <c r="H26" s="15"/>
      <c r="I26" s="15"/>
    </row>
    <row r="27" spans="1:9" ht="13.50" thickBot="1" customHeight="1">
      <c r="A27" s="1" t="s">
        <v>59</v>
      </c>
      <c r="B27" s="1"/>
      <c r="C27" s="10" t="s">
        <v>60</v>
      </c>
      <c r="D27" s="1" t="s">
        <v>61</v>
      </c>
      <c r="E27" s="1"/>
      <c r="F27" s="11">
        <v>0.118</v>
      </c>
      <c r="G27" s="11"/>
      <c r="H27" s="12">
        <v>29.67</v>
      </c>
      <c r="I27" s="12">
        <f ca="1">ROUND(INDIRECT(ADDRESS(ROW()+(0), COLUMN()+(-3), 1))*INDIRECT(ADDRESS(ROW()+(0), COLUMN()+(-1), 1)), 2)</f>
        <v>3.5</v>
      </c>
    </row>
    <row r="28" spans="1:9" ht="13.50" thickBot="1" customHeight="1">
      <c r="A28" s="1" t="s">
        <v>62</v>
      </c>
      <c r="B28" s="1"/>
      <c r="C28" s="10" t="s">
        <v>63</v>
      </c>
      <c r="D28" s="1" t="s">
        <v>64</v>
      </c>
      <c r="E28" s="1"/>
      <c r="F28" s="11">
        <v>0.38</v>
      </c>
      <c r="G28" s="11"/>
      <c r="H28" s="12">
        <v>24.86</v>
      </c>
      <c r="I28" s="12">
        <f ca="1">ROUND(INDIRECT(ADDRESS(ROW()+(0), COLUMN()+(-3), 1))*INDIRECT(ADDRESS(ROW()+(0), COLUMN()+(-1), 1)), 2)</f>
        <v>9.45</v>
      </c>
    </row>
    <row r="29" spans="1:9" ht="13.50" thickBot="1" customHeight="1">
      <c r="A29" s="1" t="s">
        <v>65</v>
      </c>
      <c r="B29" s="1"/>
      <c r="C29" s="10" t="s">
        <v>66</v>
      </c>
      <c r="D29" s="1" t="s">
        <v>67</v>
      </c>
      <c r="E29" s="1"/>
      <c r="F29" s="11">
        <v>0.354</v>
      </c>
      <c r="G29" s="11"/>
      <c r="H29" s="12">
        <v>29.67</v>
      </c>
      <c r="I29" s="12">
        <f ca="1">ROUND(INDIRECT(ADDRESS(ROW()+(0), COLUMN()+(-3), 1))*INDIRECT(ADDRESS(ROW()+(0), COLUMN()+(-1), 1)), 2)</f>
        <v>10.5</v>
      </c>
    </row>
    <row r="30" spans="1:9" ht="13.50" thickBot="1" customHeight="1">
      <c r="A30" s="1" t="s">
        <v>68</v>
      </c>
      <c r="B30" s="1"/>
      <c r="C30" s="10" t="s">
        <v>69</v>
      </c>
      <c r="D30" s="1" t="s">
        <v>70</v>
      </c>
      <c r="E30" s="1"/>
      <c r="F30" s="11">
        <v>0.354</v>
      </c>
      <c r="G30" s="11"/>
      <c r="H30" s="12">
        <v>26.39</v>
      </c>
      <c r="I30" s="12">
        <f ca="1">ROUND(INDIRECT(ADDRESS(ROW()+(0), COLUMN()+(-3), 1))*INDIRECT(ADDRESS(ROW()+(0), COLUMN()+(-1), 1)), 2)</f>
        <v>9.34</v>
      </c>
    </row>
    <row r="31" spans="1:9" ht="13.50" thickBot="1" customHeight="1">
      <c r="A31" s="1" t="s">
        <v>71</v>
      </c>
      <c r="B31" s="1"/>
      <c r="C31" s="10" t="s">
        <v>72</v>
      </c>
      <c r="D31" s="1" t="s">
        <v>73</v>
      </c>
      <c r="E31" s="1"/>
      <c r="F31" s="11">
        <v>0.066</v>
      </c>
      <c r="G31" s="11"/>
      <c r="H31" s="12">
        <v>30.63</v>
      </c>
      <c r="I31" s="12">
        <f ca="1">ROUND(INDIRECT(ADDRESS(ROW()+(0), COLUMN()+(-3), 1))*INDIRECT(ADDRESS(ROW()+(0), COLUMN()+(-1), 1)), 2)</f>
        <v>2.02</v>
      </c>
    </row>
    <row r="32" spans="1:9" ht="13.50" thickBot="1" customHeight="1">
      <c r="A32" s="1" t="s">
        <v>74</v>
      </c>
      <c r="B32" s="1"/>
      <c r="C32" s="10" t="s">
        <v>75</v>
      </c>
      <c r="D32" s="1" t="s">
        <v>76</v>
      </c>
      <c r="E32" s="1"/>
      <c r="F32" s="11">
        <v>0.066</v>
      </c>
      <c r="G32" s="11"/>
      <c r="H32" s="12">
        <v>26.39</v>
      </c>
      <c r="I32" s="12">
        <f ca="1">ROUND(INDIRECT(ADDRESS(ROW()+(0), COLUMN()+(-3), 1))*INDIRECT(ADDRESS(ROW()+(0), COLUMN()+(-1), 1)), 2)</f>
        <v>1.74</v>
      </c>
    </row>
    <row r="33" spans="1:9" ht="13.50" thickBot="1" customHeight="1">
      <c r="A33" s="1" t="s">
        <v>77</v>
      </c>
      <c r="B33" s="1"/>
      <c r="C33" s="10" t="s">
        <v>78</v>
      </c>
      <c r="D33" s="1" t="s">
        <v>79</v>
      </c>
      <c r="E33" s="1"/>
      <c r="F33" s="11">
        <v>0.069</v>
      </c>
      <c r="G33" s="11"/>
      <c r="H33" s="12">
        <v>29.67</v>
      </c>
      <c r="I33" s="12">
        <f ca="1">ROUND(INDIRECT(ADDRESS(ROW()+(0), COLUMN()+(-3), 1))*INDIRECT(ADDRESS(ROW()+(0), COLUMN()+(-1), 1)), 2)</f>
        <v>2.05</v>
      </c>
    </row>
    <row r="34" spans="1:9" ht="13.50" thickBot="1" customHeight="1">
      <c r="A34" s="1" t="s">
        <v>80</v>
      </c>
      <c r="B34" s="1"/>
      <c r="C34" s="10" t="s">
        <v>81</v>
      </c>
      <c r="D34" s="1" t="s">
        <v>82</v>
      </c>
      <c r="E34" s="1"/>
      <c r="F34" s="13">
        <v>0.069</v>
      </c>
      <c r="G34" s="13"/>
      <c r="H34" s="14">
        <v>24.86</v>
      </c>
      <c r="I34" s="14">
        <f ca="1">ROUND(INDIRECT(ADDRESS(ROW()+(0), COLUMN()+(-3), 1))*INDIRECT(ADDRESS(ROW()+(0), COLUMN()+(-1), 1)), 2)</f>
        <v>1.72</v>
      </c>
    </row>
    <row r="35" spans="1:9" ht="13.50" thickBot="1" customHeight="1">
      <c r="A35" s="15"/>
      <c r="B35" s="15"/>
      <c r="C35" s="15"/>
      <c r="D35" s="15"/>
      <c r="E35" s="15"/>
      <c r="F35" s="9" t="s">
        <v>83</v>
      </c>
      <c r="G35" s="9"/>
      <c r="H35" s="9"/>
      <c r="I35" s="17">
        <f ca="1">ROUND(SUM(INDIRECT(ADDRESS(ROW()+(-1), COLUMN()+(0), 1)),INDIRECT(ADDRESS(ROW()+(-2), COLUMN()+(0), 1)),INDIRECT(ADDRESS(ROW()+(-3), COLUMN()+(0), 1)),INDIRECT(ADDRESS(ROW()+(-4), COLUMN()+(0), 1)),INDIRECT(ADDRESS(ROW()+(-5), COLUMN()+(0), 1)),INDIRECT(ADDRESS(ROW()+(-6), COLUMN()+(0), 1)),INDIRECT(ADDRESS(ROW()+(-7), COLUMN()+(0), 1)),INDIRECT(ADDRESS(ROW()+(-8), COLUMN()+(0), 1))), 2)</f>
        <v>40.32</v>
      </c>
    </row>
    <row r="36" spans="1:9" ht="13.50" thickBot="1" customHeight="1">
      <c r="A36" s="15">
        <v>3</v>
      </c>
      <c r="B36" s="15"/>
      <c r="C36" s="15"/>
      <c r="D36" s="18" t="s">
        <v>84</v>
      </c>
      <c r="E36" s="18"/>
      <c r="F36" s="18"/>
      <c r="G36" s="18"/>
      <c r="H36" s="15"/>
      <c r="I36" s="15"/>
    </row>
    <row r="37" spans="1:9" ht="13.50" thickBot="1" customHeight="1">
      <c r="A37" s="19"/>
      <c r="B37" s="19"/>
      <c r="C37" s="20" t="s">
        <v>85</v>
      </c>
      <c r="D37" s="19" t="s">
        <v>86</v>
      </c>
      <c r="E37" s="19"/>
      <c r="F37" s="13">
        <v>2</v>
      </c>
      <c r="G37" s="13"/>
      <c r="H37" s="14">
        <f ca="1">ROUND(SUM(INDIRECT(ADDRESS(ROW()+(-2), COLUMN()+(1), 1)),INDIRECT(ADDRESS(ROW()+(-12), COLUMN()+(1), 1))), 2)</f>
        <v>126.24</v>
      </c>
      <c r="I37" s="14">
        <f ca="1">ROUND(INDIRECT(ADDRESS(ROW()+(0), COLUMN()+(-3), 1))*INDIRECT(ADDRESS(ROW()+(0), COLUMN()+(-1), 1))/100, 2)</f>
        <v>2.52</v>
      </c>
    </row>
    <row r="38" spans="1:9" ht="13.50" thickBot="1" customHeight="1">
      <c r="A38" s="21" t="s">
        <v>87</v>
      </c>
      <c r="B38" s="21"/>
      <c r="C38" s="22"/>
      <c r="D38" s="23"/>
      <c r="E38" s="23"/>
      <c r="F38" s="24" t="s">
        <v>88</v>
      </c>
      <c r="G38" s="24"/>
      <c r="H38" s="25"/>
      <c r="I38" s="26">
        <f ca="1">ROUND(SUM(INDIRECT(ADDRESS(ROW()+(-1), COLUMN()+(0), 1)),INDIRECT(ADDRESS(ROW()+(-3), COLUMN()+(0), 1)),INDIRECT(ADDRESS(ROW()+(-13), COLUMN()+(0), 1))), 2)</f>
        <v>128.76</v>
      </c>
    </row>
    <row r="41" spans="1:9" ht="13.50" thickBot="1" customHeight="1">
      <c r="A41" s="27" t="s">
        <v>89</v>
      </c>
      <c r="B41" s="27"/>
      <c r="C41" s="27"/>
      <c r="D41" s="27"/>
      <c r="E41" s="27" t="s">
        <v>90</v>
      </c>
      <c r="F41" s="27"/>
      <c r="G41" s="27" t="s">
        <v>91</v>
      </c>
      <c r="H41" s="27"/>
      <c r="I41" s="27" t="s">
        <v>92</v>
      </c>
    </row>
    <row r="42" spans="1:9" ht="13.50" thickBot="1" customHeight="1">
      <c r="A42" s="28" t="s">
        <v>93</v>
      </c>
      <c r="B42" s="28"/>
      <c r="C42" s="28"/>
      <c r="D42" s="28"/>
      <c r="E42" s="29">
        <v>1.06202e+06</v>
      </c>
      <c r="F42" s="29"/>
      <c r="G42" s="29">
        <v>1.06202e+06</v>
      </c>
      <c r="H42" s="29"/>
      <c r="I42" s="29" t="s">
        <v>94</v>
      </c>
    </row>
    <row r="43" spans="1:9" ht="13.50" thickBot="1" customHeight="1">
      <c r="A43" s="30" t="s">
        <v>95</v>
      </c>
      <c r="B43" s="30"/>
      <c r="C43" s="30"/>
      <c r="D43" s="30"/>
      <c r="E43" s="31"/>
      <c r="F43" s="31"/>
      <c r="G43" s="31"/>
      <c r="H43" s="31"/>
      <c r="I43" s="31"/>
    </row>
    <row r="44" spans="1:9" ht="13.50" thickBot="1" customHeight="1">
      <c r="A44" s="28" t="s">
        <v>96</v>
      </c>
      <c r="B44" s="28"/>
      <c r="C44" s="28"/>
      <c r="D44" s="28"/>
      <c r="E44" s="29">
        <v>132003</v>
      </c>
      <c r="F44" s="29"/>
      <c r="G44" s="29">
        <v>162004</v>
      </c>
      <c r="H44" s="29"/>
      <c r="I44" s="29" t="s">
        <v>97</v>
      </c>
    </row>
    <row r="45" spans="1:9" ht="13.50" thickBot="1" customHeight="1">
      <c r="A45" s="32" t="s">
        <v>98</v>
      </c>
      <c r="B45" s="32"/>
      <c r="C45" s="32"/>
      <c r="D45" s="32"/>
      <c r="E45" s="33"/>
      <c r="F45" s="33"/>
      <c r="G45" s="33"/>
      <c r="H45" s="33"/>
      <c r="I45" s="33"/>
    </row>
    <row r="46" spans="1:9" ht="13.50" thickBot="1" customHeight="1">
      <c r="A46" s="30" t="s">
        <v>99</v>
      </c>
      <c r="B46" s="30"/>
      <c r="C46" s="30"/>
      <c r="D46" s="30"/>
      <c r="E46" s="31">
        <v>112010</v>
      </c>
      <c r="F46" s="31"/>
      <c r="G46" s="31">
        <v>112010</v>
      </c>
      <c r="H46" s="31"/>
      <c r="I46" s="31"/>
    </row>
    <row r="47" spans="1:9" ht="13.50" thickBot="1" customHeight="1">
      <c r="A47" s="28" t="s">
        <v>100</v>
      </c>
      <c r="B47" s="28"/>
      <c r="C47" s="28"/>
      <c r="D47" s="28"/>
      <c r="E47" s="29">
        <v>1.07202e+06</v>
      </c>
      <c r="F47" s="29"/>
      <c r="G47" s="29">
        <v>1.07202e+06</v>
      </c>
      <c r="H47" s="29"/>
      <c r="I47" s="29" t="s">
        <v>101</v>
      </c>
    </row>
    <row r="48" spans="1:9" ht="24.00" thickBot="1" customHeight="1">
      <c r="A48" s="30" t="s">
        <v>102</v>
      </c>
      <c r="B48" s="30"/>
      <c r="C48" s="30"/>
      <c r="D48" s="30"/>
      <c r="E48" s="31"/>
      <c r="F48" s="31"/>
      <c r="G48" s="31"/>
      <c r="H48" s="31"/>
      <c r="I48" s="31"/>
    </row>
    <row r="49" spans="1:9" ht="13.50" thickBot="1" customHeight="1">
      <c r="A49" s="28" t="s">
        <v>103</v>
      </c>
      <c r="B49" s="28"/>
      <c r="C49" s="28"/>
      <c r="D49" s="28"/>
      <c r="E49" s="29">
        <v>1.18202e+06</v>
      </c>
      <c r="F49" s="29"/>
      <c r="G49" s="29">
        <v>1.18202e+06</v>
      </c>
      <c r="H49" s="29"/>
      <c r="I49" s="29" t="s">
        <v>104</v>
      </c>
    </row>
    <row r="50" spans="1:9" ht="13.50" thickBot="1" customHeight="1">
      <c r="A50" s="30" t="s">
        <v>105</v>
      </c>
      <c r="B50" s="30"/>
      <c r="C50" s="30"/>
      <c r="D50" s="30"/>
      <c r="E50" s="31"/>
      <c r="F50" s="31"/>
      <c r="G50" s="31"/>
      <c r="H50" s="31"/>
      <c r="I50" s="31"/>
    </row>
    <row r="51" spans="1:9" ht="13.50" thickBot="1" customHeight="1">
      <c r="A51" s="28" t="s">
        <v>106</v>
      </c>
      <c r="B51" s="28"/>
      <c r="C51" s="28"/>
      <c r="D51" s="28"/>
      <c r="E51" s="29">
        <v>142013</v>
      </c>
      <c r="F51" s="29"/>
      <c r="G51" s="29">
        <v>172013</v>
      </c>
      <c r="H51" s="29"/>
      <c r="I51" s="29">
        <v>3</v>
      </c>
    </row>
    <row r="52" spans="1:9" ht="13.50" thickBot="1" customHeight="1">
      <c r="A52" s="30" t="s">
        <v>107</v>
      </c>
      <c r="B52" s="30"/>
      <c r="C52" s="30"/>
      <c r="D52" s="30"/>
      <c r="E52" s="31"/>
      <c r="F52" s="31"/>
      <c r="G52" s="31"/>
      <c r="H52" s="31"/>
      <c r="I52" s="31"/>
    </row>
    <row r="53" spans="1:9" ht="13.50" thickBot="1" customHeight="1">
      <c r="A53" s="28" t="s">
        <v>108</v>
      </c>
      <c r="B53" s="28"/>
      <c r="C53" s="28"/>
      <c r="D53" s="28"/>
      <c r="E53" s="29">
        <v>1.10201e+06</v>
      </c>
      <c r="F53" s="29"/>
      <c r="G53" s="29">
        <v>1.10201e+06</v>
      </c>
      <c r="H53" s="29"/>
      <c r="I53" s="29" t="s">
        <v>109</v>
      </c>
    </row>
    <row r="54" spans="1:9" ht="24.00" thickBot="1" customHeight="1">
      <c r="A54" s="30" t="s">
        <v>110</v>
      </c>
      <c r="B54" s="30"/>
      <c r="C54" s="30"/>
      <c r="D54" s="30"/>
      <c r="E54" s="31"/>
      <c r="F54" s="31"/>
      <c r="G54" s="31"/>
      <c r="H54" s="31"/>
      <c r="I54" s="31"/>
    </row>
    <row r="55" spans="1:9" ht="13.50" thickBot="1" customHeight="1">
      <c r="A55" s="28" t="s">
        <v>111</v>
      </c>
      <c r="B55" s="28"/>
      <c r="C55" s="28"/>
      <c r="D55" s="28"/>
      <c r="E55" s="29">
        <v>1.07202e+06</v>
      </c>
      <c r="F55" s="29"/>
      <c r="G55" s="29">
        <v>1.07202e+06</v>
      </c>
      <c r="H55" s="29"/>
      <c r="I55" s="29" t="s">
        <v>112</v>
      </c>
    </row>
    <row r="56" spans="1:9" ht="24.00" thickBot="1" customHeight="1">
      <c r="A56" s="30" t="s">
        <v>113</v>
      </c>
      <c r="B56" s="30"/>
      <c r="C56" s="30"/>
      <c r="D56" s="30"/>
      <c r="E56" s="31"/>
      <c r="F56" s="31"/>
      <c r="G56" s="31"/>
      <c r="H56" s="31"/>
      <c r="I56" s="31"/>
    </row>
    <row r="57" spans="1:9" ht="13.50" thickBot="1" customHeight="1">
      <c r="A57" s="28" t="s">
        <v>114</v>
      </c>
      <c r="B57" s="28"/>
      <c r="C57" s="28"/>
      <c r="D57" s="28"/>
      <c r="E57" s="29">
        <v>1.03202e+06</v>
      </c>
      <c r="F57" s="29"/>
      <c r="G57" s="29">
        <v>1.03202e+06</v>
      </c>
      <c r="H57" s="29"/>
      <c r="I57" s="29" t="s">
        <v>115</v>
      </c>
    </row>
    <row r="58" spans="1:9" ht="13.50" thickBot="1" customHeight="1">
      <c r="A58" s="30" t="s">
        <v>116</v>
      </c>
      <c r="B58" s="30"/>
      <c r="C58" s="30"/>
      <c r="D58" s="30"/>
      <c r="E58" s="31"/>
      <c r="F58" s="31"/>
      <c r="G58" s="31"/>
      <c r="H58" s="31"/>
      <c r="I58" s="31"/>
    </row>
    <row r="61" spans="1:1" ht="33.75" thickBot="1" customHeight="1">
      <c r="A61" s="1" t="s">
        <v>117</v>
      </c>
      <c r="B61" s="1"/>
      <c r="C61" s="1"/>
      <c r="D61" s="1"/>
      <c r="E61" s="1"/>
      <c r="F61" s="1"/>
      <c r="G61" s="1"/>
      <c r="H61" s="1"/>
      <c r="I61" s="1"/>
    </row>
    <row r="62" spans="1:1" ht="33.75" thickBot="1" customHeight="1">
      <c r="A62" s="1" t="s">
        <v>118</v>
      </c>
      <c r="B62" s="1"/>
      <c r="C62" s="1"/>
      <c r="D62" s="1"/>
      <c r="E62" s="1"/>
      <c r="F62" s="1"/>
      <c r="G62" s="1"/>
      <c r="H62" s="1"/>
      <c r="I62" s="1"/>
    </row>
    <row r="63" spans="1:1" ht="33.75" thickBot="1" customHeight="1">
      <c r="A63" s="1" t="s">
        <v>119</v>
      </c>
      <c r="B63" s="1"/>
      <c r="C63" s="1"/>
      <c r="D63" s="1"/>
      <c r="E63" s="1"/>
      <c r="F63" s="1"/>
      <c r="G63" s="1"/>
      <c r="H63" s="1"/>
      <c r="I63" s="1"/>
    </row>
  </sheetData>
  <mergeCells count="143">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G17"/>
    <mergeCell ref="A18:B18"/>
    <mergeCell ref="D18:E18"/>
    <mergeCell ref="F18:G18"/>
    <mergeCell ref="A19:B19"/>
    <mergeCell ref="D19:E19"/>
    <mergeCell ref="F19:G19"/>
    <mergeCell ref="A20:B20"/>
    <mergeCell ref="D20:E20"/>
    <mergeCell ref="F20:G20"/>
    <mergeCell ref="A21:B21"/>
    <mergeCell ref="D21:E21"/>
    <mergeCell ref="F21:G21"/>
    <mergeCell ref="A22:B22"/>
    <mergeCell ref="D22:E22"/>
    <mergeCell ref="F22:G22"/>
    <mergeCell ref="A23:B23"/>
    <mergeCell ref="D23:E23"/>
    <mergeCell ref="F23:G23"/>
    <mergeCell ref="A24:B24"/>
    <mergeCell ref="D24:E24"/>
    <mergeCell ref="F24:G24"/>
    <mergeCell ref="A25:B25"/>
    <mergeCell ref="D25:E25"/>
    <mergeCell ref="F25:H25"/>
    <mergeCell ref="A26:B26"/>
    <mergeCell ref="D26:G26"/>
    <mergeCell ref="A27:B27"/>
    <mergeCell ref="D27:E27"/>
    <mergeCell ref="F27:G27"/>
    <mergeCell ref="A28:B28"/>
    <mergeCell ref="D28:E28"/>
    <mergeCell ref="F28:G28"/>
    <mergeCell ref="A29:B29"/>
    <mergeCell ref="D29:E29"/>
    <mergeCell ref="F29:G29"/>
    <mergeCell ref="A30:B30"/>
    <mergeCell ref="D30:E30"/>
    <mergeCell ref="F30:G30"/>
    <mergeCell ref="A31:B31"/>
    <mergeCell ref="D31:E31"/>
    <mergeCell ref="F31:G31"/>
    <mergeCell ref="A32:B32"/>
    <mergeCell ref="D32:E32"/>
    <mergeCell ref="F32:G32"/>
    <mergeCell ref="A33:B33"/>
    <mergeCell ref="D33:E33"/>
    <mergeCell ref="F33:G33"/>
    <mergeCell ref="A34:B34"/>
    <mergeCell ref="D34:E34"/>
    <mergeCell ref="F34:G34"/>
    <mergeCell ref="A35:B35"/>
    <mergeCell ref="D35:E35"/>
    <mergeCell ref="F35:H35"/>
    <mergeCell ref="A36:B36"/>
    <mergeCell ref="D36:G36"/>
    <mergeCell ref="A37:B37"/>
    <mergeCell ref="D37:E37"/>
    <mergeCell ref="F37:G37"/>
    <mergeCell ref="A38:E38"/>
    <mergeCell ref="F38:H38"/>
    <mergeCell ref="A41:D41"/>
    <mergeCell ref="E41:F41"/>
    <mergeCell ref="G41:H41"/>
    <mergeCell ref="A42:D42"/>
    <mergeCell ref="E42:F43"/>
    <mergeCell ref="G42:H43"/>
    <mergeCell ref="I42:I43"/>
    <mergeCell ref="A43:D43"/>
    <mergeCell ref="A44:D44"/>
    <mergeCell ref="E44:F44"/>
    <mergeCell ref="G44:H44"/>
    <mergeCell ref="I44:I46"/>
    <mergeCell ref="A45:D45"/>
    <mergeCell ref="E45:F45"/>
    <mergeCell ref="G45:H45"/>
    <mergeCell ref="A46:D46"/>
    <mergeCell ref="E46:F46"/>
    <mergeCell ref="G46:H46"/>
    <mergeCell ref="A47:D47"/>
    <mergeCell ref="E47:F48"/>
    <mergeCell ref="G47:H48"/>
    <mergeCell ref="I47:I48"/>
    <mergeCell ref="A48:D48"/>
    <mergeCell ref="A49:D49"/>
    <mergeCell ref="E49:F50"/>
    <mergeCell ref="G49:H50"/>
    <mergeCell ref="I49:I50"/>
    <mergeCell ref="A50:D50"/>
    <mergeCell ref="A51:D51"/>
    <mergeCell ref="E51:F52"/>
    <mergeCell ref="G51:H52"/>
    <mergeCell ref="I51:I52"/>
    <mergeCell ref="A52:D52"/>
    <mergeCell ref="A53:D53"/>
    <mergeCell ref="E53:F54"/>
    <mergeCell ref="G53:H54"/>
    <mergeCell ref="I53:I54"/>
    <mergeCell ref="A54:D54"/>
    <mergeCell ref="A55:D55"/>
    <mergeCell ref="E55:F56"/>
    <mergeCell ref="G55:H56"/>
    <mergeCell ref="I55:I56"/>
    <mergeCell ref="A56:D56"/>
    <mergeCell ref="A57:D57"/>
    <mergeCell ref="E57:F58"/>
    <mergeCell ref="G57:H58"/>
    <mergeCell ref="I57:I58"/>
    <mergeCell ref="A58:D58"/>
    <mergeCell ref="A61:I61"/>
    <mergeCell ref="A62:I62"/>
    <mergeCell ref="A63:I63"/>
  </mergeCells>
  <pageMargins left="0.147638" right="0.147638" top="0.206693" bottom="0.206693" header="0.0" footer="0.0"/>
  <pageSetup paperSize="9" orientation="portrait"/>
  <rowBreaks count="0" manualBreakCount="0">
    </rowBreaks>
</worksheet>
</file>