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<sst xmlns="http://schemas.openxmlformats.org/spreadsheetml/2006/main" count="118" uniqueCount="118">
  <si>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</si>
  <si>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QDE021</t>
  </si>
  <si>
    <t xml:space="preserve">m²</t>
  </si>
  <si>
    <t xml:space="preserve">Coberta plana no transitable, no ventilada, enjardinada extensiva, tipus invertida. Impermeabilització amb làmines asfàltiques, tipus monocapa millorada.</t>
  </si>
  <si>
    <r>
      <rPr>
        <sz val="8.25"/>
        <color rgb="FF000000"/>
        <rFont val="Arial"/>
        <family val="2"/>
      </rPr>
      <t xml:space="preserve">Coberta plana no transitable, no ventilada, enjardinada extensiva (ecològica), tipus invertida,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monocapa, adherida, formada per làmina de betum modificat amb elastòmer SBS, LBM(SBS)-50/G-FP, Esterdan Plus 50/GP Elast Verde Jardín "DANOSA", millorada amb làmina de betum additivat amb plastòmer APP, LA-30-FV, prèvia emprimació amb emulsió asfàltica aniònica amb càrregues tipus EB Maxdan Caucho, "DANOSA"; CAPA SEPARADORA SOTA AÏLLAMENT: geotèxtil no teixit compost per fibres de polièster unides per tiretes, Danofelt PY 150 "DANOSA", (150 g/m²); AÏLLAMENT TÈRMIC: panell rígid de poliestirè extrudit, de superfície llisa i mecanitzat lateral de mitja mossa, de 40 mm d'espessor, resistència a compressió &gt;= 300 kPa; CAPA SEPARADORA SOTA PROTECCIÓ: geotèxtil no teixit compost per fibres de polièster unides per tiretes, Danofelt PY 150 "DANOSA", (150 g/m²); CAPA DRENANT I RETENIDORA D'AIGUA: làmina drenant i retenidora d'aigua d'estructura nodular de polietilè d'alta densitat (PEAD/HDPE), Danodren R-20 "DANOSA", amb nòduls de 20 mm d'altura; CAPA FILTRANT: geotèxtil no teixit sintètic, termosoldat, de polipropilè-polietilè, Danofelt PP 200 "DANOSA", amb una resistència a la tracció longitudinal de 10 kN/m, una resistència a la tracció transversal de 16 kN/m, una obertura de con a l'assaig de perforació dinàmica segons UNE-EN ISO 13433 inferior a 18,12 mm, resistència CBR a punxonament 2,34 kN i una massa superficial de 200 g/m²; CAPA DE PROTECCIÓ: capa de roca volcànica de 3 cm d'espessor, sobre base de substrat orgànic de 6 cm d'espessor.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</si>
  <si>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</si>
  <si>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</si>
  <si>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</si>
  <si>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</si>
  <si>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</si>
  <si>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</si>
  <si>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</si>
  <si>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</si>
  <si>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</si>
  <si>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</si>
  <si>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</si>
  <si>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</si>
  <si>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</si>
  <si>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</si>
  <si>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</si>
  <si>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</si>
  <si>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</si>
  <si>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</si>
  <si>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</si>
  <si>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</si>
  <si>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</si>
  <si>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</si>
  <si>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</si>
  <si>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</si>
  <si>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</si>
  <si>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mt14ldg010bud</t>
  </si>
  <si>
    <t xml:space="preserve">m²</t>
  </si>
  <si>
    <t xml:space="preserve">Làmina de betum modificat amb elastòmer SBS, LBM(SBS)-50/G-FP, Esterdan Plus 50/GP Elast Verde Jardín "DANOSA", massa nominal 5 kg/m², amb armadura de feltre de polièster reforçat i estabilitzat de 150 g/m², amb autoprotecció mineral de color verd, amb resistència a la penetració d'arrels. Segons UNE-EN 13707.</t>
  </si>
  <si>
    <t xml:space="preserve">mt14lad010a</t>
  </si>
  <si>
    <t xml:space="preserve">m²</t>
  </si>
  <si>
    <t xml:space="preserve">Làmina de betum additivat amb plastòmer APP, LA-30-FV, de 2,5 mm d'espessor, massa nominal 3 kg/m², amb armadura de feltre de fibra de vidre de 60 g/m², de superfície no protegida. Segons UNE-EN 13707.</t>
  </si>
  <si>
    <t xml:space="preserve">mt14ied010d</t>
  </si>
  <si>
    <t xml:space="preserve">kg</t>
  </si>
  <si>
    <t xml:space="preserve">Emulsió asfàltica aniònica amb càrregues tipus EB Maxdan Caucho, "DANOSA", segons UNE 104231.</t>
  </si>
  <si>
    <t xml:space="preserve">mt14gsn020gda</t>
  </si>
  <si>
    <t xml:space="preserve">m²</t>
  </si>
  <si>
    <t xml:space="preserve">Geotèxtil no teixit compost per fibres de polièster unides per tiretes, Danofelt PY 150 "DANOSA", amb una resistència a la tracció longitudinal de 1,3 kN/m, una resistència a la tracció transversal de 1,3 kN/m, una obertura de con a l'assaig de perforació dinàmica segons UNE-EN ISO 13433 inferior a 35 mm, resistència CBR a punxonament 0,4 kN i una massa superficial de 150 g/m², segons UNE-EN 13252.</t>
  </si>
  <si>
    <t xml:space="preserve">mt16pxa010aaq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</si>
  <si>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</si>
  <si>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</si>
  <si>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mt14gdd010bu</t>
  </si>
  <si>
    <t xml:space="preserve">m²</t>
  </si>
  <si>
    <t xml:space="preserve">Làmina drenant i retenidora d'aigua d'estructura nodular de polietilè d'alta densitat (PEAD/HDPE), Danodren R-20 "DANOSA", amb nòduls de 20 mm d'altura, resistència a la compressió 180 kN/m² segons UNE-EN ISO 604.</t>
  </si>
  <si>
    <t xml:space="preserve">mt14gsn010pa</t>
  </si>
  <si>
    <t xml:space="preserve">m²</t>
  </si>
  <si>
    <t xml:space="preserve">Geotèxtil no teixit sintètic, termosoldat, de polipropilè-polietilè, Danofelt PP 200 "DANOSA", amb una resistència a la tracció longitudinal de 10 kN/m, una resistència a la tracció transversal de 16 kN/m, una obertura de con a l'assaig de perforació dinàmica segons UNE-EN ISO 13433 inferior a 18,12 mm, resistència CBR a punxonament 2,34 kN i una massa superficial de 200 g/m².</t>
  </si>
  <si>
    <t xml:space="preserve">mt48sad010</t>
  </si>
  <si>
    <t xml:space="preserve">l</t>
  </si>
  <si>
    <t xml:space="preserve">Substrat orgànic, per a cobertes enjardinades extensives.</t>
  </si>
  <si>
    <t xml:space="preserve">mt48sad020</t>
  </si>
  <si>
    <t xml:space="preserve">kg</t>
  </si>
  <si>
    <t xml:space="preserve">Roca volcànica de diferents granulometries, per a col·locar sobre el substrat orgànic en cobertes enjardinades extensives.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</si>
  <si>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</si>
  <si>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</si>
  <si>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</si>
  <si>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</si>
  <si>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</si>
  <si>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</si>
  <si>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</si>
  <si>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</si>
  <si>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</si>
  <si>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</si>
  <si>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</si>
  <si>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</si>
  <si>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</si>
  <si>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</si>
  <si>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</si>
  <si>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</si>
  <si>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</si>
  <si>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</si>
  <si>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</si>
  <si>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</si>
  <si>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mo040</t>
  </si>
  <si>
    <t xml:space="preserve">h</t>
  </si>
  <si>
    <t xml:space="preserve">Oficial 1ª jardiner.</t>
  </si>
  <si>
    <t xml:space="preserve">mo115</t>
  </si>
  <si>
    <t xml:space="preserve">h</t>
  </si>
  <si>
    <t xml:space="preserve">Peó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</si>
  <si>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</si>
  <si>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</si>
  <si>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</si>
  <si>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</si>
  <si>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45,94€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</si>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</sst>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73.44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45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1.1</v>
      </c>
      <c r="G16" s="11"/>
      <c r="H16" s="12">
        <v>16.53</v>
      </c>
      <c r="I16" s="12">
        <f ca="1">ROUND(INDIRECT(ADDRESS(ROW()+(0), COLUMN()+(-3), 1))*INDIRECT(ADDRESS(ROW()+(0), COLUMN()+(-1), 1)), 2)</f>
        <v>18.18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3.41</v>
      </c>
      <c r="I17" s="12">
        <f ca="1">ROUND(INDIRECT(ADDRESS(ROW()+(0), COLUMN()+(-3), 1))*INDIRECT(ADDRESS(ROW()+(0), COLUMN()+(-1), 1)), 2)</f>
        <v>3.75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0.3</v>
      </c>
      <c r="G18" s="11"/>
      <c r="H18" s="12">
        <v>3.49</v>
      </c>
      <c r="I18" s="12">
        <f ca="1">ROUND(INDIRECT(ADDRESS(ROW()+(0), COLUMN()+(-3), 1))*INDIRECT(ADDRESS(ROW()+(0), COLUMN()+(-1), 1)), 2)</f>
        <v>1.05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2.1</v>
      </c>
      <c r="G19" s="11"/>
      <c r="H19" s="12">
        <v>1.03</v>
      </c>
      <c r="I19" s="12">
        <f ca="1">ROUND(INDIRECT(ADDRESS(ROW()+(0), COLUMN()+(-3), 1))*INDIRECT(ADDRESS(ROW()+(0), COLUMN()+(-1), 1)), 2)</f>
        <v>2.16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7.85</v>
      </c>
      <c r="I20" s="12">
        <f ca="1">ROUND(INDIRECT(ADDRESS(ROW()+(0), COLUMN()+(-3), 1))*INDIRECT(ADDRESS(ROW()+(0), COLUMN()+(-1), 1)), 2)</f>
        <v>8.24</v>
      </c>
    </row>
    <row r="21" spans="1:9" ht="34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1.12</v>
      </c>
      <c r="G21" s="11"/>
      <c r="H21" s="12">
        <v>8.31</v>
      </c>
      <c r="I21" s="12">
        <f ca="1">ROUND(INDIRECT(ADDRESS(ROW()+(0), COLUMN()+(-3), 1))*INDIRECT(ADDRESS(ROW()+(0), COLUMN()+(-1), 1)), 2)</f>
        <v>9.31</v>
      </c>
    </row>
    <row r="22" spans="1:9" ht="55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1"/>
      <c r="H22" s="12">
        <v>1.95</v>
      </c>
      <c r="I22" s="12">
        <f ca="1">ROUND(INDIRECT(ADDRESS(ROW()+(0), COLUMN()+(-3), 1))*INDIRECT(ADDRESS(ROW()+(0), COLUMN()+(-1), 1)), 2)</f>
        <v>2.05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60</v>
      </c>
      <c r="G23" s="11"/>
      <c r="H23" s="12">
        <v>0.19</v>
      </c>
      <c r="I23" s="12">
        <f ca="1">ROUND(INDIRECT(ADDRESS(ROW()+(0), COLUMN()+(-3), 1))*INDIRECT(ADDRESS(ROW()+(0), COLUMN()+(-1), 1)), 2)</f>
        <v>11.4</v>
      </c>
    </row>
    <row r="24" spans="1:9" ht="24.0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3">
        <v>50</v>
      </c>
      <c r="G24" s="13"/>
      <c r="H24" s="14">
        <v>0.26</v>
      </c>
      <c r="I24" s="14">
        <f ca="1">ROUND(INDIRECT(ADDRESS(ROW()+(0), COLUMN()+(-3), 1))*INDIRECT(ADDRESS(ROW()+(0), COLUMN()+(-1), 1)), 2)</f>
        <v>13</v>
      </c>
    </row>
    <row r="25" spans="1:9" ht="13.50" thickBot="1" customHeight="1">
      <c r="A25" s="15"/>
      <c r="B25" s="15"/>
      <c r="C25" s="15"/>
      <c r="D25" s="15"/>
      <c r="E25" s="15"/>
      <c r="F25" s="9" t="s">
        <v>57</v>
      </c>
      <c r="G25" s="9"/>
      <c r="H25" s="9"/>
      <c r="I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89.81</v>
      </c>
    </row>
    <row r="26" spans="1:9" ht="13.50" thickBot="1" customHeight="1">
      <c r="A26" s="15">
        <v>2</v>
      </c>
      <c r="B26" s="15"/>
      <c r="C26" s="15"/>
      <c r="D26" s="18" t="s">
        <v>58</v>
      </c>
      <c r="E26" s="18"/>
      <c r="F26" s="18"/>
      <c r="G26" s="18"/>
      <c r="H26" s="15"/>
      <c r="I26" s="15"/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0.118</v>
      </c>
      <c r="G27" s="11"/>
      <c r="H27" s="12">
        <v>29.67</v>
      </c>
      <c r="I27" s="12">
        <f ca="1">ROUND(INDIRECT(ADDRESS(ROW()+(0), COLUMN()+(-3), 1))*INDIRECT(ADDRESS(ROW()+(0), COLUMN()+(-1), 1)), 2)</f>
        <v>3.5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0.38</v>
      </c>
      <c r="G28" s="11"/>
      <c r="H28" s="12">
        <v>24.86</v>
      </c>
      <c r="I28" s="12">
        <f ca="1">ROUND(INDIRECT(ADDRESS(ROW()+(0), COLUMN()+(-3), 1))*INDIRECT(ADDRESS(ROW()+(0), COLUMN()+(-1), 1)), 2)</f>
        <v>9.45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0.341</v>
      </c>
      <c r="G29" s="11"/>
      <c r="H29" s="12">
        <v>29.67</v>
      </c>
      <c r="I29" s="12">
        <f ca="1">ROUND(INDIRECT(ADDRESS(ROW()+(0), COLUMN()+(-3), 1))*INDIRECT(ADDRESS(ROW()+(0), COLUMN()+(-1), 1)), 2)</f>
        <v>10.12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0.341</v>
      </c>
      <c r="G30" s="11"/>
      <c r="H30" s="12">
        <v>26.39</v>
      </c>
      <c r="I30" s="12">
        <f ca="1">ROUND(INDIRECT(ADDRESS(ROW()+(0), COLUMN()+(-3), 1))*INDIRECT(ADDRESS(ROW()+(0), COLUMN()+(-1), 1)), 2)</f>
        <v>9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0.066</v>
      </c>
      <c r="G31" s="11"/>
      <c r="H31" s="12">
        <v>30.63</v>
      </c>
      <c r="I31" s="12">
        <f ca="1">ROUND(INDIRECT(ADDRESS(ROW()+(0), COLUMN()+(-3), 1))*INDIRECT(ADDRESS(ROW()+(0), COLUMN()+(-1), 1)), 2)</f>
        <v>2.02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0.066</v>
      </c>
      <c r="G32" s="11"/>
      <c r="H32" s="12">
        <v>26.39</v>
      </c>
      <c r="I32" s="12">
        <f ca="1">ROUND(INDIRECT(ADDRESS(ROW()+(0), COLUMN()+(-3), 1))*INDIRECT(ADDRESS(ROW()+(0), COLUMN()+(-1), 1)), 2)</f>
        <v>1.74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1">
        <v>0.069</v>
      </c>
      <c r="G33" s="11"/>
      <c r="H33" s="12">
        <v>29.67</v>
      </c>
      <c r="I33" s="12">
        <f ca="1">ROUND(INDIRECT(ADDRESS(ROW()+(0), COLUMN()+(-3), 1))*INDIRECT(ADDRESS(ROW()+(0), COLUMN()+(-1), 1)), 2)</f>
        <v>2.05</v>
      </c>
    </row>
    <row r="34" spans="1:9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3">
        <v>0.069</v>
      </c>
      <c r="G34" s="13"/>
      <c r="H34" s="14">
        <v>24.86</v>
      </c>
      <c r="I34" s="14">
        <f ca="1">ROUND(INDIRECT(ADDRESS(ROW()+(0), COLUMN()+(-3), 1))*INDIRECT(ADDRESS(ROW()+(0), COLUMN()+(-1), 1)), 2)</f>
        <v>1.72</v>
      </c>
    </row>
    <row r="35" spans="1:9" ht="13.50" thickBot="1" customHeight="1">
      <c r="A35" s="15"/>
      <c r="B35" s="15"/>
      <c r="C35" s="15"/>
      <c r="D35" s="15"/>
      <c r="E35" s="15"/>
      <c r="F35" s="9" t="s">
        <v>83</v>
      </c>
      <c r="G35" s="9"/>
      <c r="H35" s="9"/>
      <c r="I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39.6</v>
      </c>
    </row>
    <row r="36" spans="1:9" ht="13.50" thickBot="1" customHeight="1">
      <c r="A36" s="15">
        <v>3</v>
      </c>
      <c r="B36" s="15"/>
      <c r="C36" s="15"/>
      <c r="D36" s="18" t="s">
        <v>84</v>
      </c>
      <c r="E36" s="18"/>
      <c r="F36" s="18"/>
      <c r="G36" s="18"/>
      <c r="H36" s="15"/>
      <c r="I36" s="15"/>
    </row>
    <row r="37" spans="1:9" ht="13.50" thickBot="1" customHeight="1">
      <c r="A37" s="19"/>
      <c r="B37" s="19"/>
      <c r="C37" s="20" t="s">
        <v>85</v>
      </c>
      <c r="D37" s="19" t="s">
        <v>86</v>
      </c>
      <c r="E37" s="19"/>
      <c r="F37" s="13">
        <v>2</v>
      </c>
      <c r="G37" s="13"/>
      <c r="H37" s="14">
        <f ca="1">ROUND(SUM(INDIRECT(ADDRESS(ROW()+(-2), COLUMN()+(1), 1)),INDIRECT(ADDRESS(ROW()+(-12), COLUMN()+(1), 1))), 2)</f>
        <v>129.41</v>
      </c>
      <c r="I37" s="14">
        <f ca="1">ROUND(INDIRECT(ADDRESS(ROW()+(0), COLUMN()+(-3), 1))*INDIRECT(ADDRESS(ROW()+(0), COLUMN()+(-1), 1))/100, 2)</f>
        <v>2.59</v>
      </c>
    </row>
    <row r="38" spans="1:9" ht="13.50" thickBot="1" customHeight="1">
      <c r="A38" s="21" t="s">
        <v>87</v>
      </c>
      <c r="B38" s="21"/>
      <c r="C38" s="22"/>
      <c r="D38" s="23"/>
      <c r="E38" s="23"/>
      <c r="F38" s="24" t="s">
        <v>88</v>
      </c>
      <c r="G38" s="24"/>
      <c r="H38" s="25"/>
      <c r="I38" s="26">
        <f ca="1">ROUND(SUM(INDIRECT(ADDRESS(ROW()+(-1), COLUMN()+(0), 1)),INDIRECT(ADDRESS(ROW()+(-3), COLUMN()+(0), 1)),INDIRECT(ADDRESS(ROW()+(-13), COLUMN()+(0), 1))), 2)</f>
        <v>132</v>
      </c>
    </row>
    <row r="41" spans="1:9" ht="13.50" thickBot="1" customHeight="1">
      <c r="A41" s="27" t="s">
        <v>89</v>
      </c>
      <c r="B41" s="27"/>
      <c r="C41" s="27"/>
      <c r="D41" s="27"/>
      <c r="E41" s="27" t="s">
        <v>90</v>
      </c>
      <c r="F41" s="27"/>
      <c r="G41" s="27" t="s">
        <v>91</v>
      </c>
      <c r="H41" s="27"/>
      <c r="I41" s="27" t="s">
        <v>92</v>
      </c>
    </row>
    <row r="42" spans="1:9" ht="13.50" thickBot="1" customHeight="1">
      <c r="A42" s="28" t="s">
        <v>93</v>
      </c>
      <c r="B42" s="28"/>
      <c r="C42" s="28"/>
      <c r="D42" s="28"/>
      <c r="E42" s="29">
        <v>1.06202e+06</v>
      </c>
      <c r="F42" s="29"/>
      <c r="G42" s="29">
        <v>1.06202e+06</v>
      </c>
      <c r="H42" s="29"/>
      <c r="I42" s="29" t="s">
        <v>94</v>
      </c>
    </row>
    <row r="43" spans="1:9" ht="13.50" thickBot="1" customHeight="1">
      <c r="A43" s="30" t="s">
        <v>95</v>
      </c>
      <c r="B43" s="30"/>
      <c r="C43" s="30"/>
      <c r="D43" s="30"/>
      <c r="E43" s="31"/>
      <c r="F43" s="31"/>
      <c r="G43" s="31"/>
      <c r="H43" s="31"/>
      <c r="I43" s="31"/>
    </row>
    <row r="44" spans="1:9" ht="13.50" thickBot="1" customHeight="1">
      <c r="A44" s="28" t="s">
        <v>96</v>
      </c>
      <c r="B44" s="28"/>
      <c r="C44" s="28"/>
      <c r="D44" s="28"/>
      <c r="E44" s="29">
        <v>132003</v>
      </c>
      <c r="F44" s="29"/>
      <c r="G44" s="29">
        <v>162004</v>
      </c>
      <c r="H44" s="29"/>
      <c r="I44" s="29" t="s">
        <v>97</v>
      </c>
    </row>
    <row r="45" spans="1:9" ht="13.50" thickBot="1" customHeight="1">
      <c r="A45" s="32" t="s">
        <v>98</v>
      </c>
      <c r="B45" s="32"/>
      <c r="C45" s="32"/>
      <c r="D45" s="32"/>
      <c r="E45" s="33"/>
      <c r="F45" s="33"/>
      <c r="G45" s="33"/>
      <c r="H45" s="33"/>
      <c r="I45" s="33"/>
    </row>
    <row r="46" spans="1:9" ht="13.50" thickBot="1" customHeight="1">
      <c r="A46" s="30" t="s">
        <v>99</v>
      </c>
      <c r="B46" s="30"/>
      <c r="C46" s="30"/>
      <c r="D46" s="30"/>
      <c r="E46" s="31">
        <v>112010</v>
      </c>
      <c r="F46" s="31"/>
      <c r="G46" s="31">
        <v>112010</v>
      </c>
      <c r="H46" s="31"/>
      <c r="I46" s="31"/>
    </row>
    <row r="47" spans="1:9" ht="13.50" thickBot="1" customHeight="1">
      <c r="A47" s="28" t="s">
        <v>100</v>
      </c>
      <c r="B47" s="28"/>
      <c r="C47" s="28"/>
      <c r="D47" s="28"/>
      <c r="E47" s="29">
        <v>1.07202e+06</v>
      </c>
      <c r="F47" s="29"/>
      <c r="G47" s="29">
        <v>1.07202e+06</v>
      </c>
      <c r="H47" s="29"/>
      <c r="I47" s="29" t="s">
        <v>101</v>
      </c>
    </row>
    <row r="48" spans="1:9" ht="24.00" thickBot="1" customHeight="1">
      <c r="A48" s="30" t="s">
        <v>102</v>
      </c>
      <c r="B48" s="30"/>
      <c r="C48" s="30"/>
      <c r="D48" s="30"/>
      <c r="E48" s="31"/>
      <c r="F48" s="31"/>
      <c r="G48" s="31"/>
      <c r="H48" s="31"/>
      <c r="I48" s="31"/>
    </row>
    <row r="49" spans="1:9" ht="13.50" thickBot="1" customHeight="1">
      <c r="A49" s="28" t="s">
        <v>103</v>
      </c>
      <c r="B49" s="28"/>
      <c r="C49" s="28"/>
      <c r="D49" s="28"/>
      <c r="E49" s="29">
        <v>1.18202e+06</v>
      </c>
      <c r="F49" s="29"/>
      <c r="G49" s="29">
        <v>1.18202e+06</v>
      </c>
      <c r="H49" s="29"/>
      <c r="I49" s="29" t="s">
        <v>104</v>
      </c>
    </row>
    <row r="50" spans="1:9" ht="13.50" thickBot="1" customHeight="1">
      <c r="A50" s="30" t="s">
        <v>105</v>
      </c>
      <c r="B50" s="30"/>
      <c r="C50" s="30"/>
      <c r="D50" s="30"/>
      <c r="E50" s="31"/>
      <c r="F50" s="31"/>
      <c r="G50" s="31"/>
      <c r="H50" s="31"/>
      <c r="I50" s="31"/>
    </row>
    <row r="51" spans="1:9" ht="13.50" thickBot="1" customHeight="1">
      <c r="A51" s="28" t="s">
        <v>106</v>
      </c>
      <c r="B51" s="28"/>
      <c r="C51" s="28"/>
      <c r="D51" s="28"/>
      <c r="E51" s="29">
        <v>142010</v>
      </c>
      <c r="F51" s="29"/>
      <c r="G51" s="29">
        <v>1.10201e+06</v>
      </c>
      <c r="H51" s="29"/>
      <c r="I51" s="29" t="s">
        <v>107</v>
      </c>
    </row>
    <row r="52" spans="1:9" ht="24.00" thickBot="1" customHeight="1">
      <c r="A52" s="30" t="s">
        <v>108</v>
      </c>
      <c r="B52" s="30"/>
      <c r="C52" s="30"/>
      <c r="D52" s="30"/>
      <c r="E52" s="31"/>
      <c r="F52" s="31"/>
      <c r="G52" s="31"/>
      <c r="H52" s="31"/>
      <c r="I52" s="31"/>
    </row>
    <row r="53" spans="1:9" ht="13.50" thickBot="1" customHeight="1">
      <c r="A53" s="28" t="s">
        <v>109</v>
      </c>
      <c r="B53" s="28"/>
      <c r="C53" s="28"/>
      <c r="D53" s="28"/>
      <c r="E53" s="29">
        <v>1.03202e+06</v>
      </c>
      <c r="F53" s="29"/>
      <c r="G53" s="29">
        <v>1.03202e+06</v>
      </c>
      <c r="H53" s="29"/>
      <c r="I53" s="29" t="s">
        <v>110</v>
      </c>
    </row>
    <row r="54" spans="1:9" ht="13.50" thickBot="1" customHeight="1">
      <c r="A54" s="30" t="s">
        <v>111</v>
      </c>
      <c r="B54" s="30"/>
      <c r="C54" s="30"/>
      <c r="D54" s="30"/>
      <c r="E54" s="31"/>
      <c r="F54" s="31"/>
      <c r="G54" s="31"/>
      <c r="H54" s="31"/>
      <c r="I54" s="31"/>
    </row>
    <row r="55" spans="1:9" ht="13.50" thickBot="1" customHeight="1">
      <c r="A55" s="28" t="s">
        <v>112</v>
      </c>
      <c r="B55" s="28"/>
      <c r="C55" s="28"/>
      <c r="D55" s="28"/>
      <c r="E55" s="29">
        <v>1.07202e+06</v>
      </c>
      <c r="F55" s="29"/>
      <c r="G55" s="29">
        <v>1.07202e+06</v>
      </c>
      <c r="H55" s="29"/>
      <c r="I55" s="29" t="s">
        <v>113</v>
      </c>
    </row>
    <row r="56" spans="1:9" ht="24.00" thickBot="1" customHeight="1">
      <c r="A56" s="30" t="s">
        <v>114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115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116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117</v>
      </c>
      <c r="B61" s="1"/>
      <c r="C61" s="1"/>
      <c r="D61" s="1"/>
      <c r="E61" s="1"/>
      <c r="F61" s="1"/>
      <c r="G61" s="1"/>
      <c r="H61" s="1"/>
      <c r="I61" s="1"/>
    </row>
  </sheetData>
  <mergeCells count="13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H25"/>
    <mergeCell ref="A26:B26"/>
    <mergeCell ref="D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G34"/>
    <mergeCell ref="A35:B35"/>
    <mergeCell ref="D35:E35"/>
    <mergeCell ref="F35:H35"/>
    <mergeCell ref="A36:B36"/>
    <mergeCell ref="D36:G36"/>
    <mergeCell ref="A37:B37"/>
    <mergeCell ref="D37:E37"/>
    <mergeCell ref="F37:G37"/>
    <mergeCell ref="A38:E38"/>
    <mergeCell ref="F38:H38"/>
    <mergeCell ref="A41:D41"/>
    <mergeCell ref="E41:F41"/>
    <mergeCell ref="G41:H41"/>
    <mergeCell ref="A42:D42"/>
    <mergeCell ref="E42:F43"/>
    <mergeCell ref="G42:H43"/>
    <mergeCell ref="I42:I43"/>
    <mergeCell ref="A43:D43"/>
    <mergeCell ref="A44:D44"/>
    <mergeCell ref="E44:F44"/>
    <mergeCell ref="G44:H44"/>
    <mergeCell ref="I44:I46"/>
    <mergeCell ref="A45:D45"/>
    <mergeCell ref="E45:F45"/>
    <mergeCell ref="G45:H45"/>
    <mergeCell ref="A46:D46"/>
    <mergeCell ref="E46:F46"/>
    <mergeCell ref="G46:H46"/>
    <mergeCell ref="A47:D47"/>
    <mergeCell ref="E47:F48"/>
    <mergeCell ref="G47:H48"/>
    <mergeCell ref="I47:I48"/>
    <mergeCell ref="A48:D48"/>
    <mergeCell ref="A49:D49"/>
    <mergeCell ref="E49:F50"/>
    <mergeCell ref="G49:H50"/>
    <mergeCell ref="I49:I50"/>
    <mergeCell ref="A50:D50"/>
    <mergeCell ref="A51:D51"/>
    <mergeCell ref="E51:F52"/>
    <mergeCell ref="G51:H52"/>
    <mergeCell ref="I51:I52"/>
    <mergeCell ref="A52:D52"/>
    <mergeCell ref="A53:D53"/>
    <mergeCell ref="E53:F54"/>
    <mergeCell ref="G53:H54"/>
    <mergeCell ref="I53:I54"/>
    <mergeCell ref="A54:D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