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<sst xmlns="http://schemas.openxmlformats.org/spreadsheetml/2006/main" count="112" uniqueCount="112">
  <si>
    <t xml:space="preserve"/>
  </si>
  <si>
    <t xml:space="preserve">QDE010</t>
  </si>
  <si>
    <t xml:space="preserve">m²</t>
  </si>
  <si>
    <t xml:space="preserve">Coberta plana no transitable, no ventilada, enjardinada extensiva, tipus convencional. Impermeabilització amb làmines asfàltiques, tipus monocapa.</t>
  </si>
  <si>
    <r>
      <rPr>
        <sz val="8.25"/>
        <color rgb="FF000000"/>
        <rFont val="Arial"/>
        <family val="2"/>
      </rPr>
      <t xml:space="preserve">Coberta plana no transitable, no ventilada, enjardinada extensiva (ecològica), tipus convencional,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hidrofugada; IMPERMEABILITZACIÓ: tipus monocapa, adherida, formada per una làmina de betum modificat amb elastòmer SBS, LBM(SBS)-50/G-FP, Esterdan Plus 50/GP Elast Verde Jardín "DANOSA", totalment adherida amb bufador; CAPA SEPARADORA SOTA PROTECCIÓ: geotèxtil no teixit compost per fibres de polièster unides per tiretes, Danofelt PY 200 "DANOSA", (200 g/m²); CAPA DRENANT I RETENIDORA D'AIGUA: làmina drenant i retenidora d'aigua d'estructura nodular de polietilè d'alta densitat (PEAD/HDPE), Danodren R-20 "DANOSA", amb nòduls de 20 mm d'altura; CAPA FILTRANT: geotèxtil no teixit sintètic, termosoldat, de polipropilè-polietilè, Danofelt PP 200 "DANOSA", amb una resistència a la tracció longitudinal de 10 kN/m, una resistència a la tracció transversal de 16 kN/m, una obertura de con a l'assaig de perforació dinàmica segons UNE-EN ISO 13433 inferior a 18,12 mm, resistència CBR a punxonament 2,34 kN i una massa superficial de 200 g/m²; CAPA DE PROTECCIÓ: capa de roca volcànica de 3 cm d'espessor, sobre base de substrat orgànic de 6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</si>
  <si>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</si>
  <si>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</si>
  <si>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</si>
  <si>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</si>
  <si>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</si>
  <si>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</si>
  <si>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</si>
  <si>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</si>
  <si>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</si>
  <si>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</si>
  <si>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</si>
  <si>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</si>
  <si>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</si>
  <si>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</si>
  <si>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</si>
  <si>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</si>
  <si>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</si>
  <si>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</si>
  <si>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</si>
  <si>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</si>
  <si>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</si>
  <si>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</si>
  <si>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</si>
  <si>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</si>
  <si>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</si>
  <si>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mt16lrc010ac</t>
  </si>
  <si>
    <t xml:space="preserve">m²</t>
  </si>
  <si>
    <t xml:space="preserve">Panell rígid de llana mineral hidrofugada, segons UNE-EN 13162, de 50 mm d'espessor, resistència tèrmica &gt;= 1,3 m²K/W, conductivitat tèrmica 0,038 W/(mK), Euroclasse A1 de reacció al foc segons UNE-EN 13501-1.</t>
  </si>
  <si>
    <t xml:space="preserve">mt14ldg010bud</t>
  </si>
  <si>
    <t xml:space="preserve">m²</t>
  </si>
  <si>
    <t xml:space="preserve">Làmina de betum modificat amb elastòmer SBS, LBM(SBS)-50/G-FP, Esterdan Plus 50/GP Elast Verde Jardín "DANOSA", massa nominal 5 kg/m², amb armadura de feltre de polièster reforçat i estabilitzat de 150 g/m², amb autoprotecció mineral de color verd, amb resistència a la penetració d'arrels. Segons UNE-EN 13707.</t>
  </si>
  <si>
    <t xml:space="preserve">mt14gsn020hfa</t>
  </si>
  <si>
    <t xml:space="preserve">m²</t>
  </si>
  <si>
    <t xml:space="preserve">Geotèxtil no teixit compost per fibres de polièster unides per tiretes, Danofelt PY 200 "DANOSA", amb una resistència a la tracció longitudinal de 2,3 kN/m, una resistència a la tracció transversal de 2,3 kN/m, una obertura de con a l'assaig de perforació dinàmica segons UNE-EN ISO 13433 inferior a 25 mm, resistència CBR a punxonament 0,6 kN i una massa superficial de 200 g/m², segons UNE-EN 13252.</t>
  </si>
  <si>
    <t xml:space="preserve">mt14gdd010bu</t>
  </si>
  <si>
    <t xml:space="preserve">m²</t>
  </si>
  <si>
    <t xml:space="preserve">Làmina drenant i retenidora d'aigua d'estructura nodular de polietilè d'alta densitat (PEAD/HDPE), Danodren R-20 "DANOSA", amb nòduls de 20 mm d'altura, resistència a la compressió 180 kN/m² segons UNE-EN ISO 604.</t>
  </si>
  <si>
    <t xml:space="preserve">mt14gsn010pa</t>
  </si>
  <si>
    <t xml:space="preserve">m²</t>
  </si>
  <si>
    <t xml:space="preserve">Geotèxtil no teixit sintètic, termosoldat, de polipropilè-polietilè, Danofelt PP 200 "DANOSA", amb una resistència a la tracció longitudinal de 10 kN/m, una resistència a la tracció transversal de 16 kN/m, una obertura de con a l'assaig de perforació dinàmica segons UNE-EN ISO 13433 inferior a 18,12 mm, resistència CBR a punxonament 2,34 kN i una massa superficial de 200 g/m².</t>
  </si>
  <si>
    <t xml:space="preserve">mt48sad010</t>
  </si>
  <si>
    <t xml:space="preserve">l</t>
  </si>
  <si>
    <t xml:space="preserve">Substrat orgànic, per a cobertes enjardinades extensives.</t>
  </si>
  <si>
    <t xml:space="preserve">mt48sad020</t>
  </si>
  <si>
    <t xml:space="preserve">kg</t>
  </si>
  <si>
    <t xml:space="preserve">Roca volcànica de diferents granulometries, per a col·locar sobre el substrat orgànic en cobertes enjardinades extensives.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</si>
  <si>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</si>
  <si>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</si>
  <si>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</si>
  <si>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</si>
  <si>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</si>
  <si>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</si>
  <si>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</si>
  <si>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</si>
  <si>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</si>
  <si>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</si>
  <si>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</si>
  <si>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</si>
  <si>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</si>
  <si>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</si>
  <si>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</si>
  <si>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</si>
  <si>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</si>
  <si>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</si>
  <si>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</si>
  <si>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</si>
  <si>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mo040</t>
  </si>
  <si>
    <t xml:space="preserve">h</t>
  </si>
  <si>
    <t xml:space="preserve">Oficial 1ª jardiner.</t>
  </si>
  <si>
    <t xml:space="preserve">mo115</t>
  </si>
  <si>
    <t xml:space="preserve">h</t>
  </si>
  <si>
    <t xml:space="preserve">Peó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</si>
  <si>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</si>
  <si>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</si>
  <si>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</si>
  <si>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</si>
  <si>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47,59€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</si>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</sst>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46" customWidth="1"/>
    <col min="4" max="4" width="73.78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19.01</v>
      </c>
      <c r="I16" s="12">
        <f ca="1">ROUND(INDIRECT(ADDRESS(ROW()+(0), COLUMN()+(-3), 1))*INDIRECT(ADDRESS(ROW()+(0), COLUMN()+(-1), 1)), 2)</f>
        <v>19.96</v>
      </c>
    </row>
    <row r="17" spans="1:9" ht="45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16.53</v>
      </c>
      <c r="I17" s="12">
        <f ca="1">ROUND(INDIRECT(ADDRESS(ROW()+(0), COLUMN()+(-3), 1))*INDIRECT(ADDRESS(ROW()+(0), COLUMN()+(-1), 1)), 2)</f>
        <v>18.18</v>
      </c>
    </row>
    <row r="18" spans="1:9" ht="55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1.05</v>
      </c>
      <c r="G18" s="11"/>
      <c r="H18" s="12">
        <v>1.3</v>
      </c>
      <c r="I18" s="12">
        <f ca="1">ROUND(INDIRECT(ADDRESS(ROW()+(0), COLUMN()+(-3), 1))*INDIRECT(ADDRESS(ROW()+(0), COLUMN()+(-1), 1)), 2)</f>
        <v>1.37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1.12</v>
      </c>
      <c r="G19" s="11"/>
      <c r="H19" s="12">
        <v>8.31</v>
      </c>
      <c r="I19" s="12">
        <f ca="1">ROUND(INDIRECT(ADDRESS(ROW()+(0), COLUMN()+(-3), 1))*INDIRECT(ADDRESS(ROW()+(0), COLUMN()+(-1), 1)), 2)</f>
        <v>9.31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1.95</v>
      </c>
      <c r="I20" s="12">
        <f ca="1">ROUND(INDIRECT(ADDRESS(ROW()+(0), COLUMN()+(-3), 1))*INDIRECT(ADDRESS(ROW()+(0), COLUMN()+(-1), 1)), 2)</f>
        <v>2.05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60</v>
      </c>
      <c r="G21" s="11"/>
      <c r="H21" s="12">
        <v>0.19</v>
      </c>
      <c r="I21" s="12">
        <f ca="1">ROUND(INDIRECT(ADDRESS(ROW()+(0), COLUMN()+(-3), 1))*INDIRECT(ADDRESS(ROW()+(0), COLUMN()+(-1), 1)), 2)</f>
        <v>11.4</v>
      </c>
    </row>
    <row r="22" spans="1:9" ht="24.0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3">
        <v>50</v>
      </c>
      <c r="G22" s="13"/>
      <c r="H22" s="14">
        <v>0.26</v>
      </c>
      <c r="I22" s="14">
        <f ca="1">ROUND(INDIRECT(ADDRESS(ROW()+(0), COLUMN()+(-3), 1))*INDIRECT(ADDRESS(ROW()+(0), COLUMN()+(-1), 1)), 2)</f>
        <v>13</v>
      </c>
    </row>
    <row r="23" spans="1:9" ht="13.50" thickBot="1" customHeight="1">
      <c r="A23" s="15"/>
      <c r="B23" s="15"/>
      <c r="C23" s="15"/>
      <c r="D23" s="15"/>
      <c r="E23" s="15"/>
      <c r="F23" s="9" t="s">
        <v>51</v>
      </c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95.94</v>
      </c>
    </row>
    <row r="24" spans="1:9" ht="13.50" thickBot="1" customHeight="1">
      <c r="A24" s="15">
        <v>2</v>
      </c>
      <c r="B24" s="15"/>
      <c r="C24" s="15"/>
      <c r="D24" s="18" t="s">
        <v>52</v>
      </c>
      <c r="E24" s="18"/>
      <c r="F24" s="18"/>
      <c r="G24" s="18"/>
      <c r="H24" s="15"/>
      <c r="I24" s="15"/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0.118</v>
      </c>
      <c r="G25" s="11"/>
      <c r="H25" s="12">
        <v>29.67</v>
      </c>
      <c r="I25" s="12">
        <f ca="1">ROUND(INDIRECT(ADDRESS(ROW()+(0), COLUMN()+(-3), 1))*INDIRECT(ADDRESS(ROW()+(0), COLUMN()+(-1), 1)), 2)</f>
        <v>3.5</v>
      </c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0.38</v>
      </c>
      <c r="G26" s="11"/>
      <c r="H26" s="12">
        <v>24.86</v>
      </c>
      <c r="I26" s="12">
        <f ca="1">ROUND(INDIRECT(ADDRESS(ROW()+(0), COLUMN()+(-3), 1))*INDIRECT(ADDRESS(ROW()+(0), COLUMN()+(-1), 1)), 2)</f>
        <v>9.45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0.315</v>
      </c>
      <c r="G27" s="11"/>
      <c r="H27" s="12">
        <v>29.67</v>
      </c>
      <c r="I27" s="12">
        <f ca="1">ROUND(INDIRECT(ADDRESS(ROW()+(0), COLUMN()+(-3), 1))*INDIRECT(ADDRESS(ROW()+(0), COLUMN()+(-1), 1)), 2)</f>
        <v>9.35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0.315</v>
      </c>
      <c r="G28" s="11"/>
      <c r="H28" s="12">
        <v>26.39</v>
      </c>
      <c r="I28" s="12">
        <f ca="1">ROUND(INDIRECT(ADDRESS(ROW()+(0), COLUMN()+(-3), 1))*INDIRECT(ADDRESS(ROW()+(0), COLUMN()+(-1), 1)), 2)</f>
        <v>8.31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0.066</v>
      </c>
      <c r="G29" s="11"/>
      <c r="H29" s="12">
        <v>30.63</v>
      </c>
      <c r="I29" s="12">
        <f ca="1">ROUND(INDIRECT(ADDRESS(ROW()+(0), COLUMN()+(-3), 1))*INDIRECT(ADDRESS(ROW()+(0), COLUMN()+(-1), 1)), 2)</f>
        <v>2.02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0.066</v>
      </c>
      <c r="G30" s="11"/>
      <c r="H30" s="12">
        <v>26.39</v>
      </c>
      <c r="I30" s="12">
        <f ca="1">ROUND(INDIRECT(ADDRESS(ROW()+(0), COLUMN()+(-3), 1))*INDIRECT(ADDRESS(ROW()+(0), COLUMN()+(-1), 1)), 2)</f>
        <v>1.74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0.069</v>
      </c>
      <c r="G31" s="11"/>
      <c r="H31" s="12">
        <v>29.67</v>
      </c>
      <c r="I31" s="12">
        <f ca="1">ROUND(INDIRECT(ADDRESS(ROW()+(0), COLUMN()+(-3), 1))*INDIRECT(ADDRESS(ROW()+(0), COLUMN()+(-1), 1)), 2)</f>
        <v>2.05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3">
        <v>0.069</v>
      </c>
      <c r="G32" s="13"/>
      <c r="H32" s="14">
        <v>24.86</v>
      </c>
      <c r="I32" s="14">
        <f ca="1">ROUND(INDIRECT(ADDRESS(ROW()+(0), COLUMN()+(-3), 1))*INDIRECT(ADDRESS(ROW()+(0), COLUMN()+(-1), 1)), 2)</f>
        <v>1.72</v>
      </c>
    </row>
    <row r="33" spans="1:9" ht="13.50" thickBot="1" customHeight="1">
      <c r="A33" s="15"/>
      <c r="B33" s="15"/>
      <c r="C33" s="15"/>
      <c r="D33" s="15"/>
      <c r="E33" s="15"/>
      <c r="F33" s="9" t="s">
        <v>77</v>
      </c>
      <c r="G33" s="9"/>
      <c r="H33" s="9"/>
      <c r="I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38.14</v>
      </c>
    </row>
    <row r="34" spans="1:9" ht="13.50" thickBot="1" customHeight="1">
      <c r="A34" s="15">
        <v>3</v>
      </c>
      <c r="B34" s="15"/>
      <c r="C34" s="15"/>
      <c r="D34" s="18" t="s">
        <v>78</v>
      </c>
      <c r="E34" s="18"/>
      <c r="F34" s="18"/>
      <c r="G34" s="18"/>
      <c r="H34" s="15"/>
      <c r="I34" s="15"/>
    </row>
    <row r="35" spans="1:9" ht="13.50" thickBot="1" customHeight="1">
      <c r="A35" s="19"/>
      <c r="B35" s="19"/>
      <c r="C35" s="20" t="s">
        <v>79</v>
      </c>
      <c r="D35" s="19" t="s">
        <v>80</v>
      </c>
      <c r="E35" s="19"/>
      <c r="F35" s="13">
        <v>2</v>
      </c>
      <c r="G35" s="13"/>
      <c r="H35" s="14">
        <f ca="1">ROUND(SUM(INDIRECT(ADDRESS(ROW()+(-2), COLUMN()+(1), 1)),INDIRECT(ADDRESS(ROW()+(-12), COLUMN()+(1), 1))), 2)</f>
        <v>134.08</v>
      </c>
      <c r="I35" s="14">
        <f ca="1">ROUND(INDIRECT(ADDRESS(ROW()+(0), COLUMN()+(-3), 1))*INDIRECT(ADDRESS(ROW()+(0), COLUMN()+(-1), 1))/100, 2)</f>
        <v>2.68</v>
      </c>
    </row>
    <row r="36" spans="1:9" ht="13.50" thickBot="1" customHeight="1">
      <c r="A36" s="21" t="s">
        <v>81</v>
      </c>
      <c r="B36" s="21"/>
      <c r="C36" s="22"/>
      <c r="D36" s="23"/>
      <c r="E36" s="23"/>
      <c r="F36" s="24" t="s">
        <v>82</v>
      </c>
      <c r="G36" s="24"/>
      <c r="H36" s="25"/>
      <c r="I36" s="26">
        <f ca="1">ROUND(SUM(INDIRECT(ADDRESS(ROW()+(-1), COLUMN()+(0), 1)),INDIRECT(ADDRESS(ROW()+(-3), COLUMN()+(0), 1)),INDIRECT(ADDRESS(ROW()+(-13), COLUMN()+(0), 1))), 2)</f>
        <v>136.76</v>
      </c>
    </row>
    <row r="39" spans="1:9" ht="13.50" thickBot="1" customHeight="1">
      <c r="A39" s="27" t="s">
        <v>83</v>
      </c>
      <c r="B39" s="27"/>
      <c r="C39" s="27"/>
      <c r="D39" s="27"/>
      <c r="E39" s="27" t="s">
        <v>84</v>
      </c>
      <c r="F39" s="27"/>
      <c r="G39" s="27" t="s">
        <v>85</v>
      </c>
      <c r="H39" s="27"/>
      <c r="I39" s="27" t="s">
        <v>86</v>
      </c>
    </row>
    <row r="40" spans="1:9" ht="13.50" thickBot="1" customHeight="1">
      <c r="A40" s="28" t="s">
        <v>87</v>
      </c>
      <c r="B40" s="28"/>
      <c r="C40" s="28"/>
      <c r="D40" s="28"/>
      <c r="E40" s="29">
        <v>1.06202e+06</v>
      </c>
      <c r="F40" s="29"/>
      <c r="G40" s="29">
        <v>1.06202e+06</v>
      </c>
      <c r="H40" s="29"/>
      <c r="I40" s="29" t="s">
        <v>88</v>
      </c>
    </row>
    <row r="41" spans="1:9" ht="13.50" thickBot="1" customHeight="1">
      <c r="A41" s="30" t="s">
        <v>89</v>
      </c>
      <c r="B41" s="30"/>
      <c r="C41" s="30"/>
      <c r="D41" s="30"/>
      <c r="E41" s="31"/>
      <c r="F41" s="31"/>
      <c r="G41" s="31"/>
      <c r="H41" s="31"/>
      <c r="I41" s="31"/>
    </row>
    <row r="42" spans="1:9" ht="13.50" thickBot="1" customHeight="1">
      <c r="A42" s="28" t="s">
        <v>90</v>
      </c>
      <c r="B42" s="28"/>
      <c r="C42" s="28"/>
      <c r="D42" s="28"/>
      <c r="E42" s="29">
        <v>132003</v>
      </c>
      <c r="F42" s="29"/>
      <c r="G42" s="29">
        <v>162004</v>
      </c>
      <c r="H42" s="29"/>
      <c r="I42" s="29" t="s">
        <v>91</v>
      </c>
    </row>
    <row r="43" spans="1:9" ht="13.50" thickBot="1" customHeight="1">
      <c r="A43" s="32" t="s">
        <v>92</v>
      </c>
      <c r="B43" s="32"/>
      <c r="C43" s="32"/>
      <c r="D43" s="32"/>
      <c r="E43" s="33"/>
      <c r="F43" s="33"/>
      <c r="G43" s="33"/>
      <c r="H43" s="33"/>
      <c r="I43" s="33"/>
    </row>
    <row r="44" spans="1:9" ht="13.50" thickBot="1" customHeight="1">
      <c r="A44" s="30" t="s">
        <v>93</v>
      </c>
      <c r="B44" s="30"/>
      <c r="C44" s="30"/>
      <c r="D44" s="30"/>
      <c r="E44" s="31">
        <v>112010</v>
      </c>
      <c r="F44" s="31"/>
      <c r="G44" s="31">
        <v>112010</v>
      </c>
      <c r="H44" s="31"/>
      <c r="I44" s="31"/>
    </row>
    <row r="45" spans="1:9" ht="13.50" thickBot="1" customHeight="1">
      <c r="A45" s="28" t="s">
        <v>94</v>
      </c>
      <c r="B45" s="28"/>
      <c r="C45" s="28"/>
      <c r="D45" s="28"/>
      <c r="E45" s="29">
        <v>1.07202e+06</v>
      </c>
      <c r="F45" s="29"/>
      <c r="G45" s="29">
        <v>1.07202e+06</v>
      </c>
      <c r="H45" s="29"/>
      <c r="I45" s="29" t="s">
        <v>95</v>
      </c>
    </row>
    <row r="46" spans="1:9" ht="24.00" thickBot="1" customHeight="1">
      <c r="A46" s="30" t="s">
        <v>96</v>
      </c>
      <c r="B46" s="30"/>
      <c r="C46" s="30"/>
      <c r="D46" s="30"/>
      <c r="E46" s="31"/>
      <c r="F46" s="31"/>
      <c r="G46" s="31"/>
      <c r="H46" s="31"/>
      <c r="I46" s="31"/>
    </row>
    <row r="47" spans="1:9" ht="13.50" thickBot="1" customHeight="1">
      <c r="A47" s="28" t="s">
        <v>97</v>
      </c>
      <c r="B47" s="28"/>
      <c r="C47" s="28"/>
      <c r="D47" s="28"/>
      <c r="E47" s="29">
        <v>1.18202e+06</v>
      </c>
      <c r="F47" s="29"/>
      <c r="G47" s="29">
        <v>1.18202e+06</v>
      </c>
      <c r="H47" s="29"/>
      <c r="I47" s="29" t="s">
        <v>98</v>
      </c>
    </row>
    <row r="48" spans="1:9" ht="13.50" thickBot="1" customHeight="1">
      <c r="A48" s="30" t="s">
        <v>99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100</v>
      </c>
      <c r="B49" s="28"/>
      <c r="C49" s="28"/>
      <c r="D49" s="28"/>
      <c r="E49" s="29">
        <v>1.07202e+06</v>
      </c>
      <c r="F49" s="29"/>
      <c r="G49" s="29">
        <v>1.07202e+06</v>
      </c>
      <c r="H49" s="29"/>
      <c r="I49" s="29" t="s">
        <v>101</v>
      </c>
    </row>
    <row r="50" spans="1:9" ht="24.00" thickBot="1" customHeight="1">
      <c r="A50" s="30" t="s">
        <v>102</v>
      </c>
      <c r="B50" s="30"/>
      <c r="C50" s="30"/>
      <c r="D50" s="30"/>
      <c r="E50" s="31"/>
      <c r="F50" s="31"/>
      <c r="G50" s="31"/>
      <c r="H50" s="31"/>
      <c r="I50" s="31"/>
    </row>
    <row r="51" spans="1:9" ht="13.50" thickBot="1" customHeight="1">
      <c r="A51" s="28" t="s">
        <v>103</v>
      </c>
      <c r="B51" s="28"/>
      <c r="C51" s="28"/>
      <c r="D51" s="28"/>
      <c r="E51" s="29">
        <v>142010</v>
      </c>
      <c r="F51" s="29"/>
      <c r="G51" s="29">
        <v>1.10201e+06</v>
      </c>
      <c r="H51" s="29"/>
      <c r="I51" s="29" t="s">
        <v>104</v>
      </c>
    </row>
    <row r="52" spans="1:9" ht="24.00" thickBot="1" customHeight="1">
      <c r="A52" s="30" t="s">
        <v>105</v>
      </c>
      <c r="B52" s="30"/>
      <c r="C52" s="30"/>
      <c r="D52" s="30"/>
      <c r="E52" s="31"/>
      <c r="F52" s="31"/>
      <c r="G52" s="31"/>
      <c r="H52" s="31"/>
      <c r="I52" s="31"/>
    </row>
    <row r="53" spans="1:9" ht="13.50" thickBot="1" customHeight="1">
      <c r="A53" s="28" t="s">
        <v>106</v>
      </c>
      <c r="B53" s="28"/>
      <c r="C53" s="28"/>
      <c r="D53" s="28"/>
      <c r="E53" s="29">
        <v>1.03202e+06</v>
      </c>
      <c r="F53" s="29"/>
      <c r="G53" s="29">
        <v>1.03202e+06</v>
      </c>
      <c r="H53" s="29"/>
      <c r="I53" s="29" t="s">
        <v>107</v>
      </c>
    </row>
    <row r="54" spans="1:9" ht="13.50" thickBot="1" customHeight="1">
      <c r="A54" s="30" t="s">
        <v>108</v>
      </c>
      <c r="B54" s="30"/>
      <c r="C54" s="30"/>
      <c r="D54" s="30"/>
      <c r="E54" s="31"/>
      <c r="F54" s="31"/>
      <c r="G54" s="31"/>
      <c r="H54" s="31"/>
      <c r="I54" s="31"/>
    </row>
    <row r="57" spans="1:1" ht="33.75" thickBot="1" customHeight="1">
      <c r="A57" s="1" t="s">
        <v>109</v>
      </c>
      <c r="B57" s="1"/>
      <c r="C57" s="1"/>
      <c r="D57" s="1"/>
      <c r="E57" s="1"/>
      <c r="F57" s="1"/>
      <c r="G57" s="1"/>
      <c r="H57" s="1"/>
      <c r="I57" s="1"/>
    </row>
    <row r="58" spans="1:1" ht="33.75" thickBot="1" customHeight="1">
      <c r="A58" s="1" t="s">
        <v>110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111</v>
      </c>
      <c r="B59" s="1"/>
      <c r="C59" s="1"/>
      <c r="D59" s="1"/>
      <c r="E59" s="1"/>
      <c r="F59" s="1"/>
      <c r="G59" s="1"/>
      <c r="H59" s="1"/>
      <c r="I59" s="1"/>
    </row>
  </sheetData>
  <mergeCells count="13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H23"/>
    <mergeCell ref="A24:B24"/>
    <mergeCell ref="D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H33"/>
    <mergeCell ref="A34:B34"/>
    <mergeCell ref="D34:G34"/>
    <mergeCell ref="A35:B35"/>
    <mergeCell ref="D35:E35"/>
    <mergeCell ref="F35:G35"/>
    <mergeCell ref="A36:E36"/>
    <mergeCell ref="F36:H36"/>
    <mergeCell ref="A39:D39"/>
    <mergeCell ref="E39:F39"/>
    <mergeCell ref="G39:H39"/>
    <mergeCell ref="A40:D40"/>
    <mergeCell ref="E40:F41"/>
    <mergeCell ref="G40:H41"/>
    <mergeCell ref="I40:I41"/>
    <mergeCell ref="A41:D41"/>
    <mergeCell ref="A42:D42"/>
    <mergeCell ref="E42:F42"/>
    <mergeCell ref="G42:H42"/>
    <mergeCell ref="I42:I44"/>
    <mergeCell ref="A43:D43"/>
    <mergeCell ref="E43:F43"/>
    <mergeCell ref="G43:H43"/>
    <mergeCell ref="A44:D44"/>
    <mergeCell ref="E44:F44"/>
    <mergeCell ref="G44:H44"/>
    <mergeCell ref="A45:D45"/>
    <mergeCell ref="E45:F46"/>
    <mergeCell ref="G45:H46"/>
    <mergeCell ref="I45:I46"/>
    <mergeCell ref="A46:D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1:D51"/>
    <mergeCell ref="E51:F52"/>
    <mergeCell ref="G51:H52"/>
    <mergeCell ref="I51:I52"/>
    <mergeCell ref="A52:D52"/>
    <mergeCell ref="A53:D53"/>
    <mergeCell ref="E53:F54"/>
    <mergeCell ref="G53:H54"/>
    <mergeCell ref="I53:I54"/>
    <mergeCell ref="A54:D54"/>
    <mergeCell ref="A57:I57"/>
    <mergeCell ref="A58:I58"/>
    <mergeCell ref="A59:I59"/>
  </mergeCells>
  <pageMargins left="0.147638" right="0.147638" top="0.206693" bottom="0.206693" header="0.0" footer="0.0"/>
  <pageSetup paperSize="9" orientation="portrait"/>
  <rowBreaks count="0" manualBreakCount="0">
    </rowBreaks>
</worksheet>
</file>